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<sst xmlns="http://schemas.openxmlformats.org/spreadsheetml/2006/main" count="430" uniqueCount="115">
  <si>
    <t>Школа</t>
  </si>
  <si>
    <t>МБОУ СОШ №6 г.Белая Калитва Ростовской области</t>
  </si>
  <si>
    <t>Согласовано:</t>
  </si>
  <si>
    <t>должность</t>
  </si>
  <si>
    <t>директор МБОУ СОШ №6</t>
  </si>
  <si>
    <t>Типовое примерное меню приготавливаемых блюд</t>
  </si>
  <si>
    <t>фамилия</t>
  </si>
  <si>
    <t>Фролова Н.В.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</si>
  <si>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</si>
  <si>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</si>
  <si>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</si>
  <si>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</si>
  <si>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</si>
  <si>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</si>
  <si>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</si>
  <si>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</si>
  <si>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</si>
  <si>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</si>
  <si>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</si>
  <si>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</si>
  <si>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</si>
  <si>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</si>
  <si>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</si>
  <si>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</si>
  <si>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</si>
  <si>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</si>
  <si>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</si>
  <si>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</si>
  <si>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 xml:space="preserve">Птица тушеная с овощами  </t>
  </si>
  <si>
    <t>ТТК-49</t>
  </si>
  <si>
    <t>Макароны отварные</t>
  </si>
  <si>
    <t>373-2004</t>
  </si>
  <si>
    <t>гор.напиток</t>
  </si>
  <si>
    <t>Чай с сахаром</t>
  </si>
  <si>
    <t>685-2004</t>
  </si>
  <si>
    <t>хлеб</t>
  </si>
  <si>
    <t>Хлеб пшеничный</t>
  </si>
  <si>
    <t>Пром.</t>
  </si>
  <si>
    <t>фрукты</t>
  </si>
  <si>
    <t>закуска</t>
  </si>
  <si>
    <t>Капуста тушеная</t>
  </si>
  <si>
    <t>214-2004</t>
  </si>
  <si>
    <t>итого</t>
  </si>
  <si>
    <t>Обед</t>
  </si>
  <si>
    <t>1 блюдо</t>
  </si>
  <si>
    <t>Суп картофельный с пшеном</t>
  </si>
  <si>
    <t>138-2004</t>
  </si>
  <si>
    <t>2 блюдо</t>
  </si>
  <si>
    <t>Птица тушеная с овощами</t>
  </si>
  <si>
    <t>гарнир</t>
  </si>
  <si>
    <t>напиток</t>
  </si>
  <si>
    <t>хлеб бел.</t>
  </si>
  <si>
    <t>хлеб черн.</t>
  </si>
  <si>
    <t>Хлеб ржаной</t>
  </si>
  <si>
    <t>Итого за день:</t>
  </si>
  <si>
    <t xml:space="preserve">Котлета рубл.из птицы с соусом томатным  </t>
  </si>
  <si>
    <t>ТТК-167</t>
  </si>
  <si>
    <t>Картофельное пюре</t>
  </si>
  <si>
    <t>ТТК-166</t>
  </si>
  <si>
    <t>Компот из свежих яблок</t>
  </si>
  <si>
    <t>631-2004</t>
  </si>
  <si>
    <t>Свекла отварная</t>
  </si>
  <si>
    <t>Табл.32</t>
  </si>
  <si>
    <t>Борщ из свежей капусты с картофелем</t>
  </si>
  <si>
    <t>110-2004</t>
  </si>
  <si>
    <t>Котлета рубл.из птицы с соусом томатным</t>
  </si>
  <si>
    <t>Каша пшеничная</t>
  </si>
  <si>
    <t>508-2004</t>
  </si>
  <si>
    <t>Жаркое по-домашнему из птицы</t>
  </si>
  <si>
    <t>ТТК-139</t>
  </si>
  <si>
    <t>Компот из сухофруктов</t>
  </si>
  <si>
    <t>495-2018</t>
  </si>
  <si>
    <t>Огурец соленый</t>
  </si>
  <si>
    <t>Рассольник "Ленинградский"</t>
  </si>
  <si>
    <t>132-2004</t>
  </si>
  <si>
    <t>Каша "Дружба"</t>
  </si>
  <si>
    <t>192-2016</t>
  </si>
  <si>
    <t>Какао на молоке</t>
  </si>
  <si>
    <t>462-2018</t>
  </si>
  <si>
    <t>Хлеб пшеничный с маслом сливочным</t>
  </si>
  <si>
    <t>Яблоко</t>
  </si>
  <si>
    <t>Щи из свежей капусты с картофелем</t>
  </si>
  <si>
    <t>124-2004</t>
  </si>
  <si>
    <t>Шницель рубл.из птицы с соусом томатн.</t>
  </si>
  <si>
    <t>Каша ячневая</t>
  </si>
  <si>
    <t xml:space="preserve">Кофейный напиток </t>
  </si>
  <si>
    <t>464-2018</t>
  </si>
  <si>
    <t>Тефтели из птицы с соусом томатным</t>
  </si>
  <si>
    <t>ТТК-174</t>
  </si>
  <si>
    <t>Каша гречневая</t>
  </si>
  <si>
    <t>520-2004</t>
  </si>
  <si>
    <t xml:space="preserve">Хлеб пшеничный </t>
  </si>
  <si>
    <t>Свекла тушеная</t>
  </si>
  <si>
    <t>Суп картофельный с горохом</t>
  </si>
  <si>
    <t>139-2004</t>
  </si>
  <si>
    <t>585-2004</t>
  </si>
  <si>
    <t>Запеканка из макарон с творогом, сг.мол.</t>
  </si>
  <si>
    <t>265-2018</t>
  </si>
  <si>
    <t>Кофейный напиток</t>
  </si>
  <si>
    <t>Суп картофельный вермишелевый</t>
  </si>
  <si>
    <t>140-2004</t>
  </si>
  <si>
    <t>Запеканка из макарон с творогом, сг. мол.</t>
  </si>
  <si>
    <t>358-2004</t>
  </si>
  <si>
    <t>Плов из птицы</t>
  </si>
  <si>
    <t>ТТК-115</t>
  </si>
  <si>
    <t>Гуляш из птицы</t>
  </si>
  <si>
    <t>437-2004</t>
  </si>
  <si>
    <t>Суп картофельный с рисом</t>
  </si>
  <si>
    <t xml:space="preserve">Гуляш из птицы </t>
  </si>
  <si>
    <t>Рыба тушеная в соусе томатном</t>
  </si>
  <si>
    <t>299-2018</t>
  </si>
  <si>
    <t>Морковь отварная</t>
  </si>
  <si>
    <t>Рагу овощное</t>
  </si>
  <si>
    <t>224-2004</t>
  </si>
  <si>
    <t>Среднее значение за период: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</si>
</sst>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</numFmts>
  <fonts count="31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b/>
      <sz val="14"/>
      <color rgb="FF4C4C4C"/>
      <name val="Arial"/>
      <charset val="204"/>
    </font>
    <font>
      <sz val="10"/>
      <color rgb="FF2D2D2D"/>
      <name val="Arial"/>
      <charset val="204"/>
    </font>
    <font>
      <sz val="10"/>
      <color rgb="FF4C4C4C"/>
      <name val="Arial"/>
      <charset val="204"/>
    </font>
    <font>
      <i/>
      <sz val="8"/>
      <color theme="1"/>
      <name val="Arial"/>
      <charset val="204"/>
    </font>
    <font>
      <b/>
      <sz val="8"/>
      <color theme="1"/>
      <name val="Arial"/>
      <charset val="204"/>
    </font>
    <font>
      <b/>
      <sz val="8"/>
      <color rgb="FF2D2D2D"/>
      <name val="Arial"/>
      <charset val="204"/>
    </font>
    <font>
      <i/>
      <sz val="11"/>
      <color theme="1"/>
      <name val="Calibri"/>
      <charset val="204"/>
      <scheme val="minor"/>
    </font>
    <font>
      <b/>
      <sz val="10"/>
      <color rgb="FF2D2D2D"/>
      <name val="Arial"/>
      <charset val="204"/>
    </font>
    <font>
      <b/>
      <sz val="11"/>
      <color theme="1"/>
      <name val="Calibri"/>
      <charset val="204"/>
      <scheme val="minor"/>
    </font>
    <font>
      <sz val="11"/>
      <color theme="1"/>
      <name val="Calibri"/>
      <charset val="20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2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24" applyNumberFormat="0" applyFill="0" applyAlignment="0" applyProtection="0">
      <alignment vertical="center"/>
    </xf>
    <xf numFmtId="0" fontId="18" fillId="0" borderId="24" applyNumberFormat="0" applyFill="0" applyAlignment="0" applyProtection="0">
      <alignment vertical="center"/>
    </xf>
    <xf numFmtId="0" fontId="19" fillId="0" borderId="2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26" applyNumberFormat="0" applyAlignment="0" applyProtection="0">
      <alignment vertical="center"/>
    </xf>
    <xf numFmtId="0" fontId="21" fillId="6" borderId="27" applyNumberFormat="0" applyAlignment="0" applyProtection="0">
      <alignment vertical="center"/>
    </xf>
    <xf numFmtId="0" fontId="22" fillId="6" borderId="26" applyNumberFormat="0" applyAlignment="0" applyProtection="0">
      <alignment vertical="center"/>
    </xf>
    <xf numFmtId="0" fontId="23" fillId="7" borderId="28" applyNumberFormat="0" applyAlignment="0" applyProtection="0">
      <alignment vertical="center"/>
    </xf>
    <xf numFmtId="0" fontId="24" fillId="0" borderId="29" applyNumberFormat="0" applyFill="0" applyAlignment="0" applyProtection="0">
      <alignment vertical="center"/>
    </xf>
    <xf numFmtId="0" fontId="25" fillId="0" borderId="30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0" borderId="0" xfId="0" applyFont="1" applyAlignment="1">
      <alignment horizontal="right"/>
    </xf>
    <xf numFmtId="0" fontId="1" fillId="2" borderId="1" xfId="0" applyFont="1" applyFill="1" applyBorder="1" applyAlignment="1" applyProtection="1">
      <alignment horizontal="left" wrapText="1"/>
      <protection locked="0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top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1" fillId="2" borderId="8" xfId="0" applyFont="1" applyFill="1" applyBorder="1" applyAlignment="1" applyProtection="1">
      <alignment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2" fontId="1" fillId="2" borderId="8" xfId="0" applyNumberFormat="1" applyFont="1" applyFill="1" applyBorder="1" applyAlignment="1" applyProtection="1">
      <alignment horizontal="center" vertical="top" wrapText="1"/>
      <protection locked="0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11" xfId="0" applyBorder="1"/>
    <xf numFmtId="0" fontId="0" fillId="2" borderId="1" xfId="0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2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0" fillId="0" borderId="2" xfId="0" applyBorder="1"/>
    <xf numFmtId="0" fontId="8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2" fontId="1" fillId="0" borderId="1" xfId="0" applyNumberFormat="1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5" xfId="0" applyBorder="1"/>
    <xf numFmtId="0" fontId="1" fillId="3" borderId="1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9" fillId="3" borderId="18" xfId="0" applyFont="1" applyFill="1" applyBorder="1" applyAlignment="1">
      <alignment horizontal="center" vertical="center" wrapText="1"/>
    </xf>
    <xf numFmtId="0" fontId="10" fillId="3" borderId="19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vertical="top" wrapText="1"/>
    </xf>
    <xf numFmtId="0" fontId="1" fillId="3" borderId="17" xfId="0" applyFont="1" applyFill="1" applyBorder="1" applyAlignment="1">
      <alignment horizontal="center" vertical="top" wrapText="1"/>
    </xf>
    <xf numFmtId="2" fontId="1" fillId="3" borderId="17" xfId="0" applyNumberFormat="1" applyFont="1" applyFill="1" applyBorder="1" applyAlignment="1">
      <alignment horizontal="center" vertical="top" wrapText="1"/>
    </xf>
    <xf numFmtId="0" fontId="1" fillId="0" borderId="11" xfId="0" applyFont="1" applyBorder="1" applyAlignment="1">
      <alignment horizontal="center"/>
    </xf>
    <xf numFmtId="0" fontId="11" fillId="2" borderId="1" xfId="0" applyFont="1" applyFill="1" applyBorder="1" applyProtection="1">
      <protection locked="0"/>
    </xf>
    <xf numFmtId="0" fontId="1" fillId="0" borderId="2" xfId="0" applyFont="1" applyBorder="1" applyAlignment="1">
      <alignment horizontal="center"/>
    </xf>
    <xf numFmtId="0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1" xfId="0" applyNumberFormat="1" applyFont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/>
    </xf>
    <xf numFmtId="0" fontId="1" fillId="3" borderId="17" xfId="0" applyNumberFormat="1" applyFont="1" applyFill="1" applyBorder="1" applyAlignment="1">
      <alignment horizontal="center" vertical="top" wrapText="1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/>
    </xf>
    <xf numFmtId="0" fontId="7" fillId="0" borderId="20" xfId="0" applyFont="1" applyBorder="1" applyAlignment="1">
      <alignment horizontal="center" vertical="center" wrapText="1"/>
    </xf>
    <xf numFmtId="2" fontId="1" fillId="2" borderId="21" xfId="0" applyNumberFormat="1" applyFont="1" applyFill="1" applyBorder="1" applyAlignment="1" applyProtection="1">
      <alignment horizontal="center" vertical="top" wrapText="1"/>
      <protection locked="0"/>
    </xf>
    <xf numFmtId="2" fontId="1" fillId="2" borderId="22" xfId="0" applyNumberFormat="1" applyFont="1" applyFill="1" applyBorder="1" applyAlignment="1" applyProtection="1">
      <alignment horizontal="center" vertical="top" wrapText="1"/>
      <protection locked="0"/>
    </xf>
    <xf numFmtId="2" fontId="1" fillId="0" borderId="22" xfId="0" applyNumberFormat="1" applyFont="1" applyBorder="1" applyAlignment="1">
      <alignment horizontal="center" vertical="top" wrapText="1"/>
    </xf>
    <xf numFmtId="0" fontId="1" fillId="0" borderId="22" xfId="0" applyFont="1" applyBorder="1" applyAlignment="1">
      <alignment horizontal="center" vertical="top" wrapText="1"/>
    </xf>
    <xf numFmtId="0" fontId="1" fillId="2" borderId="21" xfId="0" applyFont="1" applyFill="1" applyBorder="1" applyAlignment="1" applyProtection="1">
      <alignment horizontal="center" vertical="top" wrapText="1"/>
      <protection locked="0"/>
    </xf>
    <xf numFmtId="0" fontId="1" fillId="2" borderId="22" xfId="0" applyFont="1" applyFill="1" applyBorder="1" applyAlignment="1" applyProtection="1">
      <alignment horizontal="center" vertical="top" wrapText="1"/>
      <protection locked="0"/>
    </xf>
    <xf numFmtId="0" fontId="0" fillId="0" borderId="7" xfId="0" applyFill="1" applyBorder="1"/>
    <xf numFmtId="0" fontId="0" fillId="0" borderId="11" xfId="0" applyFill="1" applyBorder="1"/>
    <xf numFmtId="0" fontId="1" fillId="2" borderId="8" xfId="0" applyNumberFormat="1" applyFont="1" applyFill="1" applyBorder="1" applyAlignment="1" applyProtection="1">
      <alignment horizontal="center" vertical="top" wrapText="1"/>
      <protection locked="0"/>
    </xf>
    <xf numFmtId="0" fontId="11" fillId="0" borderId="1" xfId="0" applyFont="1" applyFill="1" applyBorder="1" applyProtection="1">
      <protection locked="0"/>
    </xf>
    <xf numFmtId="0" fontId="1" fillId="0" borderId="3" xfId="0" applyFont="1" applyBorder="1"/>
    <xf numFmtId="0" fontId="1" fillId="0" borderId="4" xfId="0" applyFont="1" applyBorder="1"/>
    <xf numFmtId="0" fontId="9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9"/>
  <sheetViews>
    <sheetView tabSelected="1" workbookViewId="0">
      <pane xSplit="4" ySplit="5" topLeftCell="E147" activePane="bottomRight" state="frozen"/>
      <selection/>
      <selection pane="topRight"/>
      <selection pane="bottomLeft"/>
      <selection pane="bottomRight" activeCell="E125" sqref="E125"/>
    </sheetView>
  </sheetViews>
  <sheetFormatPr defaultColWidth="9" defaultRowHeight="12.75"/>
  <cols>
    <col min="1" max="1" width="4.71428571428571" style="1" customWidth="1"/>
    <col min="2" max="2" width="5.28571428571429" style="1" customWidth="1"/>
    <col min="3" max="3" width="9.14285714285714" style="2"/>
    <col min="4" max="4" width="11.5714285714286" style="2" customWidth="1"/>
    <col min="5" max="5" width="52.5714285714286" style="1" customWidth="1"/>
    <col min="6" max="6" width="9.28571428571429" style="1" customWidth="1"/>
    <col min="7" max="7" width="10" style="1" customWidth="1"/>
    <col min="8" max="8" width="7.57142857142857" style="1" customWidth="1"/>
    <col min="9" max="9" width="6.85714285714286" style="1" customWidth="1"/>
    <col min="10" max="10" width="8.14285714285714" style="1" customWidth="1"/>
    <col min="11" max="11" width="10" style="1" customWidth="1"/>
    <col min="12" max="16384" width="9.14285714285714" style="1"/>
  </cols>
  <sheetData>
    <row r="1" spans="1:11">
      <c r="A1" s="2" t="s">
        <v>0</v>
      </c>
      <c r="C1" s="3" t="s">
        <v>1</v>
      </c>
      <c r="D1" s="4"/>
      <c r="E1" s="4"/>
      <c r="F1" s="5" t="s">
        <v>2</v>
      </c>
      <c r="G1" s="1" t="s">
        <v>3</v>
      </c>
      <c r="H1" s="6" t="s">
        <v>4</v>
      </c>
      <c r="I1" s="6"/>
      <c r="J1" s="6"/>
      <c r="K1" s="6"/>
    </row>
    <row r="2" ht="18" spans="1:11">
      <c r="A2" s="7" t="s">
        <v>5</v>
      </c>
      <c r="C2" s="1"/>
      <c r="G2" s="1" t="s">
        <v>6</v>
      </c>
      <c r="H2" s="6" t="s">
        <v>7</v>
      </c>
      <c r="I2" s="6"/>
      <c r="J2" s="6"/>
      <c r="K2" s="6"/>
    </row>
    <row r="3" ht="17.25" customHeight="1" spans="1:11">
      <c r="A3" s="8" t="s">
        <v>8</v>
      </c>
      <c r="C3" s="1"/>
      <c r="D3" s="9"/>
      <c r="E3" s="10" t="s">
        <v>9</v>
      </c>
      <c r="G3" s="1" t="s">
        <v>10</v>
      </c>
      <c r="H3" s="11">
        <v>1</v>
      </c>
      <c r="I3" s="11">
        <v>2</v>
      </c>
      <c r="J3" s="55">
        <v>2026</v>
      </c>
      <c r="K3" s="56"/>
    </row>
    <row r="4" ht="13.5" spans="3:10">
      <c r="C4" s="1"/>
      <c r="D4" s="8"/>
      <c r="H4" s="12" t="s">
        <v>11</v>
      </c>
      <c r="I4" s="12" t="s">
        <v>12</v>
      </c>
      <c r="J4" s="12" t="s">
        <v>13</v>
      </c>
    </row>
    <row r="5" ht="34.5" spans="1:12">
      <c r="A5" s="13" t="s">
        <v>14</v>
      </c>
      <c r="B5" s="14" t="s">
        <v>15</v>
      </c>
      <c r="C5" s="15" t="s">
        <v>16</v>
      </c>
      <c r="D5" s="15" t="s">
        <v>17</v>
      </c>
      <c r="E5" s="15" t="s">
        <v>18</v>
      </c>
      <c r="F5" s="15" t="s">
        <v>19</v>
      </c>
      <c r="G5" s="15" t="s">
        <v>20</v>
      </c>
      <c r="H5" s="15" t="s">
        <v>21</v>
      </c>
      <c r="I5" s="15" t="s">
        <v>22</v>
      </c>
      <c r="J5" s="15" t="s">
        <v>23</v>
      </c>
      <c r="K5" s="57" t="s">
        <v>24</v>
      </c>
      <c r="L5" s="15" t="s">
        <v>25</v>
      </c>
    </row>
    <row r="6" ht="15" spans="1:12">
      <c r="A6" s="16">
        <v>1</v>
      </c>
      <c r="B6" s="17">
        <v>1</v>
      </c>
      <c r="C6" s="18" t="s">
        <v>26</v>
      </c>
      <c r="D6" s="19" t="s">
        <v>27</v>
      </c>
      <c r="E6" s="20" t="s">
        <v>28</v>
      </c>
      <c r="F6" s="21">
        <v>150</v>
      </c>
      <c r="G6" s="22">
        <v>20.71</v>
      </c>
      <c r="H6" s="22">
        <v>19.6</v>
      </c>
      <c r="I6" s="22">
        <v>6.47</v>
      </c>
      <c r="J6" s="22">
        <v>197.64</v>
      </c>
      <c r="K6" s="58" t="s">
        <v>29</v>
      </c>
      <c r="L6" s="22">
        <v>65.95</v>
      </c>
    </row>
    <row r="7" ht="15" spans="1:12">
      <c r="A7" s="23"/>
      <c r="B7" s="24"/>
      <c r="C7" s="25"/>
      <c r="D7" s="26" t="s">
        <v>27</v>
      </c>
      <c r="E7" s="27" t="s">
        <v>30</v>
      </c>
      <c r="F7" s="28">
        <v>150</v>
      </c>
      <c r="G7" s="29">
        <v>5.63</v>
      </c>
      <c r="H7" s="29">
        <v>4.43</v>
      </c>
      <c r="I7" s="29">
        <v>35.9</v>
      </c>
      <c r="J7" s="29">
        <v>206.54</v>
      </c>
      <c r="K7" s="59" t="s">
        <v>31</v>
      </c>
      <c r="L7" s="29">
        <v>10.56</v>
      </c>
    </row>
    <row r="8" ht="15" spans="1:12">
      <c r="A8" s="23"/>
      <c r="B8" s="24"/>
      <c r="C8" s="25"/>
      <c r="D8" s="30" t="s">
        <v>32</v>
      </c>
      <c r="E8" s="27" t="s">
        <v>33</v>
      </c>
      <c r="F8" s="28">
        <v>189</v>
      </c>
      <c r="G8" s="29">
        <v>0.18</v>
      </c>
      <c r="H8" s="29">
        <v>0</v>
      </c>
      <c r="I8" s="29">
        <v>13.53</v>
      </c>
      <c r="J8" s="29">
        <v>54.99</v>
      </c>
      <c r="K8" s="59" t="s">
        <v>34</v>
      </c>
      <c r="L8" s="29">
        <v>1.89</v>
      </c>
    </row>
    <row r="9" ht="15" spans="1:12">
      <c r="A9" s="23"/>
      <c r="B9" s="24"/>
      <c r="C9" s="25"/>
      <c r="D9" s="30" t="s">
        <v>35</v>
      </c>
      <c r="E9" s="27" t="s">
        <v>36</v>
      </c>
      <c r="F9" s="28">
        <v>30</v>
      </c>
      <c r="G9" s="29">
        <v>2.37</v>
      </c>
      <c r="H9" s="29">
        <v>0.3</v>
      </c>
      <c r="I9" s="29">
        <v>14.49</v>
      </c>
      <c r="J9" s="29">
        <v>71</v>
      </c>
      <c r="K9" s="59" t="s">
        <v>37</v>
      </c>
      <c r="L9" s="29">
        <v>2.8</v>
      </c>
    </row>
    <row r="10" ht="15" spans="1:12">
      <c r="A10" s="23"/>
      <c r="B10" s="24"/>
      <c r="C10" s="25"/>
      <c r="D10" s="30" t="s">
        <v>38</v>
      </c>
      <c r="E10" s="27"/>
      <c r="F10" s="28"/>
      <c r="G10" s="29"/>
      <c r="H10" s="29"/>
      <c r="I10" s="29"/>
      <c r="J10" s="29"/>
      <c r="K10" s="59"/>
      <c r="L10" s="29"/>
    </row>
    <row r="11" ht="15" spans="1:12">
      <c r="A11" s="23"/>
      <c r="B11" s="24"/>
      <c r="C11" s="25"/>
      <c r="D11" s="26" t="s">
        <v>39</v>
      </c>
      <c r="E11" s="27" t="s">
        <v>40</v>
      </c>
      <c r="F11" s="28">
        <v>60</v>
      </c>
      <c r="G11" s="29">
        <v>1.48</v>
      </c>
      <c r="H11" s="29">
        <v>1.76</v>
      </c>
      <c r="I11" s="29">
        <v>5.84</v>
      </c>
      <c r="J11" s="29">
        <v>45.4</v>
      </c>
      <c r="K11" s="59" t="s">
        <v>41</v>
      </c>
      <c r="L11" s="29">
        <v>8.52</v>
      </c>
    </row>
    <row r="12" ht="15" spans="1:12">
      <c r="A12" s="23"/>
      <c r="B12" s="24"/>
      <c r="C12" s="25"/>
      <c r="D12" s="26"/>
      <c r="E12" s="27"/>
      <c r="F12" s="28"/>
      <c r="G12" s="29"/>
      <c r="H12" s="29"/>
      <c r="I12" s="29"/>
      <c r="J12" s="29"/>
      <c r="K12" s="59"/>
      <c r="L12" s="29"/>
    </row>
    <row r="13" ht="15" spans="1:12">
      <c r="A13" s="31"/>
      <c r="B13" s="32"/>
      <c r="C13" s="33"/>
      <c r="D13" s="34" t="s">
        <v>42</v>
      </c>
      <c r="E13" s="35"/>
      <c r="F13" s="36">
        <f>SUM(F6:F12)</f>
        <v>579</v>
      </c>
      <c r="G13" s="37">
        <f t="shared" ref="G13:J13" si="0">SUM(G6:G12)</f>
        <v>30.37</v>
      </c>
      <c r="H13" s="37">
        <f t="shared" si="0"/>
        <v>26.09</v>
      </c>
      <c r="I13" s="37">
        <f t="shared" si="0"/>
        <v>76.23</v>
      </c>
      <c r="J13" s="37">
        <f t="shared" si="0"/>
        <v>575.57</v>
      </c>
      <c r="K13" s="60"/>
      <c r="L13" s="37">
        <f t="shared" ref="L13" si="1">SUM(L6:L12)</f>
        <v>89.72</v>
      </c>
    </row>
    <row r="14" ht="15" spans="1:12">
      <c r="A14" s="38">
        <f>A6</f>
        <v>1</v>
      </c>
      <c r="B14" s="39">
        <f>B6</f>
        <v>1</v>
      </c>
      <c r="C14" s="40" t="s">
        <v>43</v>
      </c>
      <c r="D14" s="30" t="s">
        <v>39</v>
      </c>
      <c r="E14" s="27"/>
      <c r="F14" s="28"/>
      <c r="G14" s="29"/>
      <c r="H14" s="29"/>
      <c r="I14" s="29"/>
      <c r="J14" s="29"/>
      <c r="K14" s="59"/>
      <c r="L14" s="29"/>
    </row>
    <row r="15" ht="15" spans="1:12">
      <c r="A15" s="23"/>
      <c r="B15" s="24"/>
      <c r="C15" s="25"/>
      <c r="D15" s="30" t="s">
        <v>44</v>
      </c>
      <c r="E15" s="27" t="s">
        <v>45</v>
      </c>
      <c r="F15" s="28">
        <v>200</v>
      </c>
      <c r="G15" s="29">
        <v>2.92</v>
      </c>
      <c r="H15" s="29">
        <v>2.08</v>
      </c>
      <c r="I15" s="29">
        <v>23.28</v>
      </c>
      <c r="J15" s="29">
        <v>124</v>
      </c>
      <c r="K15" s="59" t="s">
        <v>46</v>
      </c>
      <c r="L15" s="29">
        <v>9.7</v>
      </c>
    </row>
    <row r="16" ht="15" spans="1:12">
      <c r="A16" s="23"/>
      <c r="B16" s="24"/>
      <c r="C16" s="25"/>
      <c r="D16" s="30" t="s">
        <v>47</v>
      </c>
      <c r="E16" s="27" t="s">
        <v>48</v>
      </c>
      <c r="F16" s="28">
        <v>125</v>
      </c>
      <c r="G16" s="29">
        <v>17.26</v>
      </c>
      <c r="H16" s="29">
        <v>16.33</v>
      </c>
      <c r="I16" s="29">
        <v>5.39</v>
      </c>
      <c r="J16" s="29">
        <v>164.7</v>
      </c>
      <c r="K16" s="59" t="s">
        <v>29</v>
      </c>
      <c r="L16" s="29">
        <v>54.96</v>
      </c>
    </row>
    <row r="17" ht="15" spans="1:12">
      <c r="A17" s="23"/>
      <c r="B17" s="24"/>
      <c r="C17" s="25"/>
      <c r="D17" s="30" t="s">
        <v>49</v>
      </c>
      <c r="E17" s="27" t="s">
        <v>30</v>
      </c>
      <c r="F17" s="28">
        <v>150</v>
      </c>
      <c r="G17" s="29">
        <v>5.63</v>
      </c>
      <c r="H17" s="29">
        <v>4.43</v>
      </c>
      <c r="I17" s="29">
        <v>35.9</v>
      </c>
      <c r="J17" s="29">
        <v>206.54</v>
      </c>
      <c r="K17" s="59" t="s">
        <v>31</v>
      </c>
      <c r="L17" s="29">
        <v>10.56</v>
      </c>
    </row>
    <row r="18" ht="15" spans="1:12">
      <c r="A18" s="23"/>
      <c r="B18" s="24"/>
      <c r="C18" s="25"/>
      <c r="D18" s="30" t="s">
        <v>50</v>
      </c>
      <c r="E18" s="27" t="s">
        <v>33</v>
      </c>
      <c r="F18" s="28">
        <v>189</v>
      </c>
      <c r="G18" s="29">
        <v>0.18</v>
      </c>
      <c r="H18" s="29">
        <v>0</v>
      </c>
      <c r="I18" s="29">
        <v>13.53</v>
      </c>
      <c r="J18" s="29">
        <v>54.99</v>
      </c>
      <c r="K18" s="59" t="s">
        <v>34</v>
      </c>
      <c r="L18" s="29">
        <v>1.89</v>
      </c>
    </row>
    <row r="19" ht="15" spans="1:12">
      <c r="A19" s="23"/>
      <c r="B19" s="24"/>
      <c r="C19" s="25"/>
      <c r="D19" s="30" t="s">
        <v>51</v>
      </c>
      <c r="E19" s="27" t="s">
        <v>36</v>
      </c>
      <c r="F19" s="28">
        <v>30</v>
      </c>
      <c r="G19" s="29">
        <v>2.37</v>
      </c>
      <c r="H19" s="29">
        <v>0.3</v>
      </c>
      <c r="I19" s="29">
        <v>14.49</v>
      </c>
      <c r="J19" s="29">
        <v>71</v>
      </c>
      <c r="K19" s="59" t="s">
        <v>37</v>
      </c>
      <c r="L19" s="29">
        <v>2.83</v>
      </c>
    </row>
    <row r="20" ht="15" spans="1:12">
      <c r="A20" s="23"/>
      <c r="B20" s="24"/>
      <c r="C20" s="25"/>
      <c r="D20" s="30" t="s">
        <v>52</v>
      </c>
      <c r="E20" s="27" t="s">
        <v>53</v>
      </c>
      <c r="F20" s="28">
        <v>30</v>
      </c>
      <c r="G20" s="29">
        <v>1.96</v>
      </c>
      <c r="H20" s="29">
        <v>0.36</v>
      </c>
      <c r="I20" s="29">
        <v>10.08</v>
      </c>
      <c r="J20" s="29">
        <v>52.26</v>
      </c>
      <c r="K20" s="59" t="s">
        <v>37</v>
      </c>
      <c r="L20" s="29">
        <v>3.13</v>
      </c>
    </row>
    <row r="21" ht="15" spans="1:12">
      <c r="A21" s="23"/>
      <c r="B21" s="24"/>
      <c r="C21" s="25"/>
      <c r="D21" s="26"/>
      <c r="E21" s="27" t="s">
        <v>40</v>
      </c>
      <c r="F21" s="28">
        <v>47</v>
      </c>
      <c r="G21" s="29">
        <v>1.15</v>
      </c>
      <c r="H21" s="29">
        <v>1.37</v>
      </c>
      <c r="I21" s="29">
        <v>4.56</v>
      </c>
      <c r="J21" s="29">
        <v>35.41</v>
      </c>
      <c r="K21" s="59" t="s">
        <v>41</v>
      </c>
      <c r="L21" s="29">
        <v>6.65</v>
      </c>
    </row>
    <row r="22" ht="15" spans="1:12">
      <c r="A22" s="23"/>
      <c r="B22" s="24"/>
      <c r="C22" s="25"/>
      <c r="D22" s="26"/>
      <c r="E22" s="27"/>
      <c r="F22" s="28"/>
      <c r="G22" s="29"/>
      <c r="H22" s="29"/>
      <c r="I22" s="29"/>
      <c r="J22" s="29"/>
      <c r="K22" s="59"/>
      <c r="L22" s="29"/>
    </row>
    <row r="23" ht="15" spans="1:12">
      <c r="A23" s="31"/>
      <c r="B23" s="32"/>
      <c r="C23" s="33"/>
      <c r="D23" s="34" t="s">
        <v>42</v>
      </c>
      <c r="E23" s="35"/>
      <c r="F23" s="36">
        <f>SUM(F14:F22)</f>
        <v>771</v>
      </c>
      <c r="G23" s="37">
        <f t="shared" ref="G23:J23" si="2">SUM(G14:G22)</f>
        <v>31.47</v>
      </c>
      <c r="H23" s="37">
        <f t="shared" si="2"/>
        <v>24.87</v>
      </c>
      <c r="I23" s="37">
        <f t="shared" si="2"/>
        <v>107.23</v>
      </c>
      <c r="J23" s="37">
        <f t="shared" si="2"/>
        <v>708.9</v>
      </c>
      <c r="K23" s="60"/>
      <c r="L23" s="37">
        <f t="shared" ref="L23" si="3">SUM(L14:L22)</f>
        <v>89.72</v>
      </c>
    </row>
    <row r="24" ht="13.5" spans="1:12">
      <c r="A24" s="41">
        <f>A6</f>
        <v>1</v>
      </c>
      <c r="B24" s="42">
        <f>B6</f>
        <v>1</v>
      </c>
      <c r="C24" s="43" t="s">
        <v>54</v>
      </c>
      <c r="D24" s="44"/>
      <c r="E24" s="45"/>
      <c r="F24" s="46">
        <f>F13+F23</f>
        <v>1350</v>
      </c>
      <c r="G24" s="47">
        <f t="shared" ref="G24:J24" si="4">G13+G23</f>
        <v>61.84</v>
      </c>
      <c r="H24" s="47">
        <f t="shared" si="4"/>
        <v>50.96</v>
      </c>
      <c r="I24" s="47">
        <f t="shared" si="4"/>
        <v>183.46</v>
      </c>
      <c r="J24" s="47">
        <f t="shared" si="4"/>
        <v>1284.47</v>
      </c>
      <c r="K24" s="47"/>
      <c r="L24" s="47">
        <f t="shared" ref="L24" si="5">L13+L23</f>
        <v>179.44</v>
      </c>
    </row>
    <row r="25" ht="15" spans="1:12">
      <c r="A25" s="48">
        <v>1</v>
      </c>
      <c r="B25" s="24">
        <v>2</v>
      </c>
      <c r="C25" s="18" t="s">
        <v>26</v>
      </c>
      <c r="D25" s="19" t="s">
        <v>27</v>
      </c>
      <c r="E25" s="20" t="s">
        <v>55</v>
      </c>
      <c r="F25" s="21">
        <v>100</v>
      </c>
      <c r="G25" s="22">
        <v>15.22</v>
      </c>
      <c r="H25" s="22">
        <v>16.86</v>
      </c>
      <c r="I25" s="22">
        <v>14.59</v>
      </c>
      <c r="J25" s="22">
        <v>271.71</v>
      </c>
      <c r="K25" s="58" t="s">
        <v>56</v>
      </c>
      <c r="L25" s="22">
        <v>54.76</v>
      </c>
    </row>
    <row r="26" ht="15" spans="1:12">
      <c r="A26" s="48"/>
      <c r="B26" s="24"/>
      <c r="C26" s="25"/>
      <c r="D26" s="26" t="s">
        <v>27</v>
      </c>
      <c r="E26" s="27" t="s">
        <v>57</v>
      </c>
      <c r="F26" s="28">
        <v>150</v>
      </c>
      <c r="G26" s="29">
        <v>3.18</v>
      </c>
      <c r="H26" s="29">
        <v>6.83</v>
      </c>
      <c r="I26" s="29">
        <v>22.12</v>
      </c>
      <c r="J26" s="29">
        <v>165.02</v>
      </c>
      <c r="K26" s="59" t="s">
        <v>58</v>
      </c>
      <c r="L26" s="29">
        <v>20.21</v>
      </c>
    </row>
    <row r="27" ht="15" spans="1:12">
      <c r="A27" s="48"/>
      <c r="B27" s="24"/>
      <c r="C27" s="25"/>
      <c r="D27" s="30" t="s">
        <v>32</v>
      </c>
      <c r="E27" s="27" t="s">
        <v>59</v>
      </c>
      <c r="F27" s="28">
        <v>180</v>
      </c>
      <c r="G27" s="29">
        <v>0.39</v>
      </c>
      <c r="H27" s="29">
        <v>0.02</v>
      </c>
      <c r="I27" s="29">
        <v>28.55</v>
      </c>
      <c r="J27" s="29">
        <v>117.39</v>
      </c>
      <c r="K27" s="59" t="s">
        <v>60</v>
      </c>
      <c r="L27" s="29">
        <v>4.55</v>
      </c>
    </row>
    <row r="28" ht="15" spans="1:12">
      <c r="A28" s="48"/>
      <c r="B28" s="24"/>
      <c r="C28" s="25"/>
      <c r="D28" s="30" t="s">
        <v>35</v>
      </c>
      <c r="E28" s="27" t="s">
        <v>36</v>
      </c>
      <c r="F28" s="28">
        <v>30</v>
      </c>
      <c r="G28" s="29">
        <v>2.37</v>
      </c>
      <c r="H28" s="29">
        <v>0.3</v>
      </c>
      <c r="I28" s="29">
        <v>14.49</v>
      </c>
      <c r="J28" s="29">
        <v>71</v>
      </c>
      <c r="K28" s="59" t="s">
        <v>37</v>
      </c>
      <c r="L28" s="29">
        <v>2.83</v>
      </c>
    </row>
    <row r="29" ht="15" spans="1:12">
      <c r="A29" s="48"/>
      <c r="B29" s="24"/>
      <c r="C29" s="25"/>
      <c r="D29" s="30" t="s">
        <v>38</v>
      </c>
      <c r="E29" s="27"/>
      <c r="F29" s="28"/>
      <c r="G29" s="29"/>
      <c r="H29" s="29"/>
      <c r="I29" s="29"/>
      <c r="J29" s="29"/>
      <c r="K29" s="59"/>
      <c r="L29" s="29"/>
    </row>
    <row r="30" ht="15" spans="1:12">
      <c r="A30" s="48"/>
      <c r="B30" s="24"/>
      <c r="C30" s="25"/>
      <c r="D30" s="26" t="s">
        <v>39</v>
      </c>
      <c r="E30" s="27" t="s">
        <v>61</v>
      </c>
      <c r="F30" s="28">
        <v>60</v>
      </c>
      <c r="G30" s="29">
        <v>0.62</v>
      </c>
      <c r="H30" s="29">
        <v>0</v>
      </c>
      <c r="I30" s="29">
        <v>3.9</v>
      </c>
      <c r="J30" s="29">
        <v>18.71</v>
      </c>
      <c r="K30" s="59" t="s">
        <v>62</v>
      </c>
      <c r="L30" s="29">
        <v>7.37</v>
      </c>
    </row>
    <row r="31" ht="15" spans="1:12">
      <c r="A31" s="48"/>
      <c r="B31" s="24"/>
      <c r="C31" s="25"/>
      <c r="D31" s="49"/>
      <c r="E31" s="27"/>
      <c r="F31" s="28"/>
      <c r="G31" s="29"/>
      <c r="H31" s="29"/>
      <c r="I31" s="29"/>
      <c r="J31" s="29"/>
      <c r="K31" s="59"/>
      <c r="L31" s="29"/>
    </row>
    <row r="32" ht="15" spans="1:12">
      <c r="A32" s="50"/>
      <c r="B32" s="32"/>
      <c r="C32" s="33"/>
      <c r="D32" s="34" t="s">
        <v>42</v>
      </c>
      <c r="E32" s="35"/>
      <c r="F32" s="36">
        <f>SUM(F25:F31)</f>
        <v>520</v>
      </c>
      <c r="G32" s="36">
        <f t="shared" ref="G32" si="6">SUM(G25:G31)</f>
        <v>21.78</v>
      </c>
      <c r="H32" s="37">
        <f t="shared" ref="H32" si="7">SUM(H25:H31)</f>
        <v>24.01</v>
      </c>
      <c r="I32" s="37">
        <f t="shared" ref="I32" si="8">SUM(I25:I31)</f>
        <v>83.65</v>
      </c>
      <c r="J32" s="37">
        <f t="shared" ref="J32:L32" si="9">SUM(J25:J31)</f>
        <v>643.83</v>
      </c>
      <c r="K32" s="61"/>
      <c r="L32" s="37">
        <f t="shared" si="9"/>
        <v>89.72</v>
      </c>
    </row>
    <row r="33" ht="15" spans="1:12">
      <c r="A33" s="39">
        <f>A25</f>
        <v>1</v>
      </c>
      <c r="B33" s="39">
        <f>B25</f>
        <v>2</v>
      </c>
      <c r="C33" s="40" t="s">
        <v>43</v>
      </c>
      <c r="D33" s="30" t="s">
        <v>39</v>
      </c>
      <c r="E33" s="27" t="s">
        <v>61</v>
      </c>
      <c r="F33" s="51">
        <v>60</v>
      </c>
      <c r="G33" s="29">
        <v>0.62</v>
      </c>
      <c r="H33" s="29">
        <v>0</v>
      </c>
      <c r="I33" s="29">
        <v>3.9</v>
      </c>
      <c r="J33" s="29">
        <v>18.71</v>
      </c>
      <c r="K33" s="59" t="s">
        <v>62</v>
      </c>
      <c r="L33" s="29">
        <v>7.37</v>
      </c>
    </row>
    <row r="34" ht="15" spans="1:12">
      <c r="A34" s="48"/>
      <c r="B34" s="24"/>
      <c r="C34" s="25"/>
      <c r="D34" s="30" t="s">
        <v>44</v>
      </c>
      <c r="E34" s="27" t="s">
        <v>63</v>
      </c>
      <c r="F34" s="51">
        <v>200</v>
      </c>
      <c r="G34" s="29">
        <v>5.51</v>
      </c>
      <c r="H34" s="29">
        <v>4.06</v>
      </c>
      <c r="I34" s="29">
        <v>40.69</v>
      </c>
      <c r="J34" s="29">
        <v>244</v>
      </c>
      <c r="K34" s="59" t="s">
        <v>64</v>
      </c>
      <c r="L34" s="29">
        <v>11.26</v>
      </c>
    </row>
    <row r="35" ht="15" spans="1:12">
      <c r="A35" s="48"/>
      <c r="B35" s="24"/>
      <c r="C35" s="25"/>
      <c r="D35" s="30" t="s">
        <v>47</v>
      </c>
      <c r="E35" s="27" t="s">
        <v>65</v>
      </c>
      <c r="F35" s="51">
        <v>113</v>
      </c>
      <c r="G35" s="29">
        <v>15.22</v>
      </c>
      <c r="H35" s="29">
        <v>16.86</v>
      </c>
      <c r="I35" s="29">
        <v>14.59</v>
      </c>
      <c r="J35" s="29">
        <v>271.71</v>
      </c>
      <c r="K35" s="59" t="s">
        <v>56</v>
      </c>
      <c r="L35" s="29">
        <v>55.51</v>
      </c>
    </row>
    <row r="36" ht="15" spans="1:12">
      <c r="A36" s="48"/>
      <c r="B36" s="24"/>
      <c r="C36" s="25"/>
      <c r="D36" s="30" t="s">
        <v>49</v>
      </c>
      <c r="E36" s="27" t="s">
        <v>66</v>
      </c>
      <c r="F36" s="51">
        <v>150</v>
      </c>
      <c r="G36" s="29">
        <v>6.69</v>
      </c>
      <c r="H36" s="29">
        <v>4.52</v>
      </c>
      <c r="I36" s="29">
        <v>39.37</v>
      </c>
      <c r="J36" s="29">
        <v>225.17</v>
      </c>
      <c r="K36" s="59" t="s">
        <v>67</v>
      </c>
      <c r="L36" s="29">
        <v>7.73</v>
      </c>
    </row>
    <row r="37" ht="15" spans="1:12">
      <c r="A37" s="48"/>
      <c r="B37" s="24"/>
      <c r="C37" s="25"/>
      <c r="D37" s="30" t="s">
        <v>50</v>
      </c>
      <c r="E37" s="27" t="s">
        <v>33</v>
      </c>
      <c r="F37" s="51">
        <v>189</v>
      </c>
      <c r="G37" s="29">
        <v>0.18</v>
      </c>
      <c r="H37" s="29">
        <v>0</v>
      </c>
      <c r="I37" s="29">
        <v>13.53</v>
      </c>
      <c r="J37" s="29">
        <v>54.99</v>
      </c>
      <c r="K37" s="59" t="s">
        <v>34</v>
      </c>
      <c r="L37" s="29">
        <v>1.89</v>
      </c>
    </row>
    <row r="38" ht="15" spans="1:12">
      <c r="A38" s="48"/>
      <c r="B38" s="24"/>
      <c r="C38" s="25"/>
      <c r="D38" s="30" t="s">
        <v>51</v>
      </c>
      <c r="E38" s="27" t="s">
        <v>36</v>
      </c>
      <c r="F38" s="51">
        <v>30</v>
      </c>
      <c r="G38" s="29">
        <v>2.37</v>
      </c>
      <c r="H38" s="29">
        <v>0.3</v>
      </c>
      <c r="I38" s="29">
        <v>14.49</v>
      </c>
      <c r="J38" s="29">
        <v>71</v>
      </c>
      <c r="K38" s="59" t="s">
        <v>37</v>
      </c>
      <c r="L38" s="29">
        <v>2.83</v>
      </c>
    </row>
    <row r="39" ht="15" spans="1:12">
      <c r="A39" s="48"/>
      <c r="B39" s="24"/>
      <c r="C39" s="25"/>
      <c r="D39" s="30" t="s">
        <v>52</v>
      </c>
      <c r="E39" s="27" t="s">
        <v>53</v>
      </c>
      <c r="F39" s="51">
        <v>30</v>
      </c>
      <c r="G39" s="29">
        <v>1.96</v>
      </c>
      <c r="H39" s="29">
        <v>0.36</v>
      </c>
      <c r="I39" s="29">
        <v>10.08</v>
      </c>
      <c r="J39" s="29">
        <v>52.26</v>
      </c>
      <c r="K39" s="59" t="s">
        <v>37</v>
      </c>
      <c r="L39" s="29">
        <v>3.13</v>
      </c>
    </row>
    <row r="40" ht="15" spans="1:12">
      <c r="A40" s="48"/>
      <c r="B40" s="24"/>
      <c r="C40" s="25"/>
      <c r="D40" s="26"/>
      <c r="E40" s="27"/>
      <c r="F40" s="51"/>
      <c r="G40" s="29"/>
      <c r="H40" s="29"/>
      <c r="I40" s="29"/>
      <c r="J40" s="29"/>
      <c r="K40" s="59"/>
      <c r="L40" s="29"/>
    </row>
    <row r="41" ht="15" spans="1:12">
      <c r="A41" s="48"/>
      <c r="B41" s="24"/>
      <c r="C41" s="25"/>
      <c r="D41" s="26"/>
      <c r="E41" s="27"/>
      <c r="F41" s="51"/>
      <c r="G41" s="29"/>
      <c r="H41" s="29"/>
      <c r="I41" s="29"/>
      <c r="J41" s="29"/>
      <c r="K41" s="59"/>
      <c r="L41" s="29"/>
    </row>
    <row r="42" ht="15" spans="1:12">
      <c r="A42" s="50"/>
      <c r="B42" s="32"/>
      <c r="C42" s="33"/>
      <c r="D42" s="34" t="s">
        <v>42</v>
      </c>
      <c r="E42" s="35"/>
      <c r="F42" s="52">
        <f>SUM(F33:F41)</f>
        <v>772</v>
      </c>
      <c r="G42" s="37">
        <f t="shared" ref="G42" si="10">SUM(G33:G41)</f>
        <v>32.55</v>
      </c>
      <c r="H42" s="37">
        <f t="shared" ref="H42" si="11">SUM(H33:H41)</f>
        <v>26.1</v>
      </c>
      <c r="I42" s="37">
        <f t="shared" ref="I42" si="12">SUM(I33:I41)</f>
        <v>136.65</v>
      </c>
      <c r="J42" s="37">
        <f t="shared" ref="J42:L42" si="13">SUM(J33:J41)</f>
        <v>937.84</v>
      </c>
      <c r="K42" s="60"/>
      <c r="L42" s="37">
        <f t="shared" si="13"/>
        <v>89.72</v>
      </c>
    </row>
    <row r="43" ht="15.75" customHeight="1" spans="1:12">
      <c r="A43" s="53">
        <f>A25</f>
        <v>1</v>
      </c>
      <c r="B43" s="53">
        <f>B25</f>
        <v>2</v>
      </c>
      <c r="C43" s="43" t="s">
        <v>54</v>
      </c>
      <c r="D43" s="44"/>
      <c r="E43" s="45"/>
      <c r="F43" s="54">
        <f>F32+F42</f>
        <v>1292</v>
      </c>
      <c r="G43" s="47">
        <f t="shared" ref="G43" si="14">G32+G42</f>
        <v>54.33</v>
      </c>
      <c r="H43" s="47">
        <f t="shared" ref="H43" si="15">H32+H42</f>
        <v>50.11</v>
      </c>
      <c r="I43" s="47">
        <f t="shared" ref="I43" si="16">I32+I42</f>
        <v>220.3</v>
      </c>
      <c r="J43" s="47">
        <f t="shared" ref="J43:L43" si="17">J32+J42</f>
        <v>1581.67</v>
      </c>
      <c r="K43" s="47"/>
      <c r="L43" s="47">
        <f t="shared" si="17"/>
        <v>179.44</v>
      </c>
    </row>
    <row r="44" ht="15" spans="1:12">
      <c r="A44" s="16">
        <v>1</v>
      </c>
      <c r="B44" s="17">
        <v>3</v>
      </c>
      <c r="C44" s="18" t="s">
        <v>26</v>
      </c>
      <c r="D44" s="19" t="s">
        <v>27</v>
      </c>
      <c r="E44" s="20" t="s">
        <v>68</v>
      </c>
      <c r="F44" s="21">
        <v>225</v>
      </c>
      <c r="G44" s="22">
        <v>14.52</v>
      </c>
      <c r="H44" s="22">
        <v>23.27</v>
      </c>
      <c r="I44" s="22">
        <v>22.2</v>
      </c>
      <c r="J44" s="22">
        <v>345.68</v>
      </c>
      <c r="K44" s="62" t="s">
        <v>69</v>
      </c>
      <c r="L44" s="22">
        <v>66.81</v>
      </c>
    </row>
    <row r="45" ht="15" spans="1:12">
      <c r="A45" s="23"/>
      <c r="B45" s="24"/>
      <c r="C45" s="25"/>
      <c r="D45" s="26"/>
      <c r="E45" s="27"/>
      <c r="F45" s="28"/>
      <c r="G45" s="29"/>
      <c r="H45" s="29"/>
      <c r="I45" s="29"/>
      <c r="J45" s="29"/>
      <c r="K45" s="63"/>
      <c r="L45" s="29"/>
    </row>
    <row r="46" ht="15" spans="1:12">
      <c r="A46" s="23"/>
      <c r="B46" s="24"/>
      <c r="C46" s="25"/>
      <c r="D46" s="30" t="s">
        <v>32</v>
      </c>
      <c r="E46" s="27" t="s">
        <v>70</v>
      </c>
      <c r="F46" s="28">
        <v>180</v>
      </c>
      <c r="G46" s="29">
        <v>0.4</v>
      </c>
      <c r="H46" s="29">
        <v>0.02</v>
      </c>
      <c r="I46" s="29">
        <v>25</v>
      </c>
      <c r="J46" s="29">
        <v>102</v>
      </c>
      <c r="K46" s="63" t="s">
        <v>71</v>
      </c>
      <c r="L46" s="29">
        <v>5.38</v>
      </c>
    </row>
    <row r="47" ht="15" spans="1:12">
      <c r="A47" s="23"/>
      <c r="B47" s="24"/>
      <c r="C47" s="25"/>
      <c r="D47" s="30" t="s">
        <v>35</v>
      </c>
      <c r="E47" s="27" t="s">
        <v>36</v>
      </c>
      <c r="F47" s="28">
        <v>38</v>
      </c>
      <c r="G47" s="29">
        <v>3.08</v>
      </c>
      <c r="H47" s="29">
        <v>0.41</v>
      </c>
      <c r="I47" s="29">
        <v>18.68</v>
      </c>
      <c r="J47" s="29">
        <v>91.54</v>
      </c>
      <c r="K47" s="63" t="s">
        <v>37</v>
      </c>
      <c r="L47" s="29">
        <v>3.55</v>
      </c>
    </row>
    <row r="48" ht="15" spans="1:12">
      <c r="A48" s="23"/>
      <c r="B48" s="24"/>
      <c r="C48" s="25"/>
      <c r="D48" s="30" t="s">
        <v>38</v>
      </c>
      <c r="E48" s="27"/>
      <c r="F48" s="28"/>
      <c r="G48" s="29"/>
      <c r="H48" s="29"/>
      <c r="I48" s="29"/>
      <c r="J48" s="29"/>
      <c r="K48" s="63"/>
      <c r="L48" s="29"/>
    </row>
    <row r="49" ht="15" spans="1:12">
      <c r="A49" s="23"/>
      <c r="B49" s="24"/>
      <c r="C49" s="25"/>
      <c r="D49" s="26" t="s">
        <v>39</v>
      </c>
      <c r="E49" s="27" t="s">
        <v>72</v>
      </c>
      <c r="F49" s="28">
        <v>60</v>
      </c>
      <c r="G49" s="29">
        <v>4.04</v>
      </c>
      <c r="H49" s="29">
        <v>0.56</v>
      </c>
      <c r="I49" s="29">
        <v>1.08</v>
      </c>
      <c r="J49" s="29">
        <v>9.32</v>
      </c>
      <c r="K49" s="63" t="s">
        <v>37</v>
      </c>
      <c r="L49" s="29">
        <v>13.98</v>
      </c>
    </row>
    <row r="50" ht="15" spans="1:12">
      <c r="A50" s="23"/>
      <c r="B50" s="24"/>
      <c r="C50" s="25"/>
      <c r="D50" s="26"/>
      <c r="E50" s="27"/>
      <c r="F50" s="28"/>
      <c r="G50" s="29"/>
      <c r="H50" s="29"/>
      <c r="I50" s="29"/>
      <c r="J50" s="29"/>
      <c r="K50" s="63"/>
      <c r="L50" s="29"/>
    </row>
    <row r="51" ht="15" spans="1:12">
      <c r="A51" s="23"/>
      <c r="B51" s="24"/>
      <c r="C51" s="25"/>
      <c r="D51" s="26"/>
      <c r="E51" s="27"/>
      <c r="F51" s="28"/>
      <c r="G51" s="29"/>
      <c r="H51" s="29"/>
      <c r="I51" s="29"/>
      <c r="J51" s="29"/>
      <c r="K51" s="63"/>
      <c r="L51" s="29"/>
    </row>
    <row r="52" ht="15" spans="1:12">
      <c r="A52" s="31"/>
      <c r="B52" s="32"/>
      <c r="C52" s="33"/>
      <c r="D52" s="34" t="s">
        <v>42</v>
      </c>
      <c r="E52" s="35"/>
      <c r="F52" s="36">
        <f>SUM(F44:F51)</f>
        <v>503</v>
      </c>
      <c r="G52" s="37">
        <f>SUM(G44:G51)</f>
        <v>22.04</v>
      </c>
      <c r="H52" s="37">
        <f>SUM(H44:H51)</f>
        <v>24.26</v>
      </c>
      <c r="I52" s="37">
        <f>SUM(I44:I51)</f>
        <v>66.96</v>
      </c>
      <c r="J52" s="37">
        <f>SUM(J44:J51)</f>
        <v>548.54</v>
      </c>
      <c r="K52" s="60"/>
      <c r="L52" s="37">
        <f>SUM(L44:L51)</f>
        <v>89.72</v>
      </c>
    </row>
    <row r="53" ht="15" spans="1:12">
      <c r="A53" s="38">
        <f>A44</f>
        <v>1</v>
      </c>
      <c r="B53" s="39">
        <f>B44</f>
        <v>3</v>
      </c>
      <c r="C53" s="40" t="s">
        <v>43</v>
      </c>
      <c r="D53" s="30" t="s">
        <v>39</v>
      </c>
      <c r="E53" s="27"/>
      <c r="F53" s="28"/>
      <c r="G53" s="29"/>
      <c r="H53" s="29"/>
      <c r="I53" s="29"/>
      <c r="J53" s="29"/>
      <c r="K53" s="63"/>
      <c r="L53" s="29"/>
    </row>
    <row r="54" ht="15" spans="1:12">
      <c r="A54" s="23"/>
      <c r="B54" s="24"/>
      <c r="C54" s="25"/>
      <c r="D54" s="30" t="s">
        <v>44</v>
      </c>
      <c r="E54" s="27" t="s">
        <v>73</v>
      </c>
      <c r="F54" s="28">
        <v>200</v>
      </c>
      <c r="G54" s="29">
        <v>2</v>
      </c>
      <c r="H54" s="29">
        <v>7.28</v>
      </c>
      <c r="I54" s="29">
        <v>13.44</v>
      </c>
      <c r="J54" s="29">
        <v>94.4</v>
      </c>
      <c r="K54" s="63" t="s">
        <v>74</v>
      </c>
      <c r="L54" s="29">
        <v>12.79</v>
      </c>
    </row>
    <row r="55" ht="15" spans="1:12">
      <c r="A55" s="23"/>
      <c r="B55" s="24"/>
      <c r="C55" s="25"/>
      <c r="D55" s="30" t="s">
        <v>47</v>
      </c>
      <c r="E55" s="27" t="s">
        <v>68</v>
      </c>
      <c r="F55" s="28">
        <v>210</v>
      </c>
      <c r="G55" s="29">
        <v>13.57</v>
      </c>
      <c r="H55" s="29">
        <v>21.75</v>
      </c>
      <c r="I55" s="29">
        <v>20.75</v>
      </c>
      <c r="J55" s="29">
        <v>323.07</v>
      </c>
      <c r="K55" s="63" t="s">
        <v>69</v>
      </c>
      <c r="L55" s="29">
        <v>62.35</v>
      </c>
    </row>
    <row r="56" ht="15" spans="1:12">
      <c r="A56" s="23"/>
      <c r="B56" s="24"/>
      <c r="C56" s="25"/>
      <c r="D56" s="30" t="s">
        <v>49</v>
      </c>
      <c r="E56" s="27"/>
      <c r="F56" s="28"/>
      <c r="G56" s="29"/>
      <c r="H56" s="29"/>
      <c r="I56" s="29"/>
      <c r="J56" s="29"/>
      <c r="K56" s="63"/>
      <c r="L56" s="29"/>
    </row>
    <row r="57" ht="15" spans="1:12">
      <c r="A57" s="23"/>
      <c r="B57" s="24"/>
      <c r="C57" s="25"/>
      <c r="D57" s="30" t="s">
        <v>50</v>
      </c>
      <c r="E57" s="27" t="s">
        <v>33</v>
      </c>
      <c r="F57" s="28">
        <v>210</v>
      </c>
      <c r="G57" s="29">
        <v>0.2</v>
      </c>
      <c r="H57" s="29">
        <v>0</v>
      </c>
      <c r="I57" s="29">
        <v>15.02</v>
      </c>
      <c r="J57" s="29">
        <v>61.04</v>
      </c>
      <c r="K57" s="63" t="s">
        <v>34</v>
      </c>
      <c r="L57" s="29">
        <v>2.1</v>
      </c>
    </row>
    <row r="58" ht="15" spans="1:12">
      <c r="A58" s="23"/>
      <c r="B58" s="24"/>
      <c r="C58" s="25"/>
      <c r="D58" s="30" t="s">
        <v>51</v>
      </c>
      <c r="E58" s="27" t="s">
        <v>36</v>
      </c>
      <c r="F58" s="28">
        <v>30</v>
      </c>
      <c r="G58" s="29">
        <v>2.37</v>
      </c>
      <c r="H58" s="29">
        <v>0.3</v>
      </c>
      <c r="I58" s="29">
        <v>14.49</v>
      </c>
      <c r="J58" s="29">
        <v>71</v>
      </c>
      <c r="K58" s="63" t="s">
        <v>37</v>
      </c>
      <c r="L58" s="29">
        <v>2.83</v>
      </c>
    </row>
    <row r="59" ht="15" spans="1:12">
      <c r="A59" s="23"/>
      <c r="B59" s="24"/>
      <c r="C59" s="25"/>
      <c r="D59" s="30" t="s">
        <v>52</v>
      </c>
      <c r="E59" s="27" t="s">
        <v>53</v>
      </c>
      <c r="F59" s="28">
        <v>30</v>
      </c>
      <c r="G59" s="29">
        <v>1.96</v>
      </c>
      <c r="H59" s="29">
        <v>0.36</v>
      </c>
      <c r="I59" s="29">
        <v>10.08</v>
      </c>
      <c r="J59" s="29">
        <v>52.26</v>
      </c>
      <c r="K59" s="63" t="s">
        <v>37</v>
      </c>
      <c r="L59" s="29">
        <v>3.13</v>
      </c>
    </row>
    <row r="60" ht="15" spans="1:12">
      <c r="A60" s="23"/>
      <c r="B60" s="24"/>
      <c r="C60" s="25"/>
      <c r="D60" s="26"/>
      <c r="E60" s="27" t="s">
        <v>72</v>
      </c>
      <c r="F60" s="28">
        <v>30</v>
      </c>
      <c r="G60" s="29">
        <v>2.02</v>
      </c>
      <c r="H60" s="29">
        <v>0.28</v>
      </c>
      <c r="I60" s="29">
        <v>0.54</v>
      </c>
      <c r="J60" s="29">
        <v>4.66</v>
      </c>
      <c r="K60" s="63" t="s">
        <v>37</v>
      </c>
      <c r="L60" s="29">
        <v>6.52</v>
      </c>
    </row>
    <row r="61" ht="15" spans="1:12">
      <c r="A61" s="23"/>
      <c r="B61" s="24"/>
      <c r="C61" s="25"/>
      <c r="D61" s="26"/>
      <c r="E61" s="27"/>
      <c r="F61" s="28"/>
      <c r="G61" s="29"/>
      <c r="H61" s="29"/>
      <c r="I61" s="29"/>
      <c r="J61" s="29"/>
      <c r="K61" s="63"/>
      <c r="L61" s="28"/>
    </row>
    <row r="62" ht="15" spans="1:12">
      <c r="A62" s="31"/>
      <c r="B62" s="32"/>
      <c r="C62" s="33"/>
      <c r="D62" s="34" t="s">
        <v>42</v>
      </c>
      <c r="E62" s="35"/>
      <c r="F62" s="36">
        <f>SUM(F53:F61)</f>
        <v>710</v>
      </c>
      <c r="G62" s="37">
        <f t="shared" ref="G62" si="18">SUM(G53:G61)</f>
        <v>22.12</v>
      </c>
      <c r="H62" s="37">
        <f t="shared" ref="H62" si="19">SUM(H53:H61)</f>
        <v>29.97</v>
      </c>
      <c r="I62" s="37">
        <f t="shared" ref="I62" si="20">SUM(I53:I61)</f>
        <v>74.32</v>
      </c>
      <c r="J62" s="37">
        <f t="shared" ref="J62:L62" si="21">SUM(J53:J61)</f>
        <v>606.43</v>
      </c>
      <c r="K62" s="61"/>
      <c r="L62" s="37">
        <f t="shared" si="21"/>
        <v>89.72</v>
      </c>
    </row>
    <row r="63" ht="15.75" customHeight="1" spans="1:12">
      <c r="A63" s="41">
        <f>A44</f>
        <v>1</v>
      </c>
      <c r="B63" s="42">
        <f>B44</f>
        <v>3</v>
      </c>
      <c r="C63" s="43" t="s">
        <v>54</v>
      </c>
      <c r="D63" s="44"/>
      <c r="E63" s="45"/>
      <c r="F63" s="46">
        <f>F52+F62</f>
        <v>1213</v>
      </c>
      <c r="G63" s="47">
        <f t="shared" ref="G63" si="22">G52+G62</f>
        <v>44.16</v>
      </c>
      <c r="H63" s="47">
        <f t="shared" ref="H63" si="23">H52+H62</f>
        <v>54.23</v>
      </c>
      <c r="I63" s="47">
        <f t="shared" ref="I63" si="24">I52+I62</f>
        <v>141.28</v>
      </c>
      <c r="J63" s="47">
        <f t="shared" ref="J63:L63" si="25">J52+J62</f>
        <v>1154.97</v>
      </c>
      <c r="K63" s="46"/>
      <c r="L63" s="47">
        <f t="shared" si="25"/>
        <v>179.44</v>
      </c>
    </row>
    <row r="64" ht="15" spans="1:12">
      <c r="A64" s="16">
        <v>1</v>
      </c>
      <c r="B64" s="17">
        <v>4</v>
      </c>
      <c r="C64" s="18" t="s">
        <v>26</v>
      </c>
      <c r="D64" s="19" t="s">
        <v>27</v>
      </c>
      <c r="E64" s="20" t="s">
        <v>75</v>
      </c>
      <c r="F64" s="21">
        <v>220</v>
      </c>
      <c r="G64" s="22">
        <v>9.67</v>
      </c>
      <c r="H64" s="22">
        <v>6.43</v>
      </c>
      <c r="I64" s="22">
        <v>26.7</v>
      </c>
      <c r="J64" s="22">
        <v>187.03</v>
      </c>
      <c r="K64" s="62" t="s">
        <v>76</v>
      </c>
      <c r="L64" s="22">
        <v>33.3</v>
      </c>
    </row>
    <row r="65" ht="15" spans="1:12">
      <c r="A65" s="23"/>
      <c r="B65" s="24"/>
      <c r="C65" s="25"/>
      <c r="D65" s="26"/>
      <c r="E65" s="27"/>
      <c r="F65" s="28"/>
      <c r="G65" s="29"/>
      <c r="H65" s="29"/>
      <c r="I65" s="29"/>
      <c r="J65" s="29"/>
      <c r="K65" s="63"/>
      <c r="L65" s="29"/>
    </row>
    <row r="66" ht="15" spans="1:12">
      <c r="A66" s="23"/>
      <c r="B66" s="24"/>
      <c r="C66" s="25"/>
      <c r="D66" s="30" t="s">
        <v>32</v>
      </c>
      <c r="E66" s="27" t="s">
        <v>77</v>
      </c>
      <c r="F66" s="28">
        <v>180</v>
      </c>
      <c r="G66" s="29">
        <v>4.41</v>
      </c>
      <c r="H66" s="29">
        <v>4.5</v>
      </c>
      <c r="I66" s="29">
        <v>29.25</v>
      </c>
      <c r="J66" s="29">
        <v>171</v>
      </c>
      <c r="K66" s="63" t="s">
        <v>78</v>
      </c>
      <c r="L66" s="29">
        <v>20.49</v>
      </c>
    </row>
    <row r="67" ht="15" spans="1:12">
      <c r="A67" s="23"/>
      <c r="B67" s="24"/>
      <c r="C67" s="25"/>
      <c r="D67" s="30" t="s">
        <v>35</v>
      </c>
      <c r="E67" s="27" t="s">
        <v>79</v>
      </c>
      <c r="F67" s="28">
        <v>40</v>
      </c>
      <c r="G67" s="29">
        <v>2.45</v>
      </c>
      <c r="H67" s="29">
        <v>7.64</v>
      </c>
      <c r="I67" s="29">
        <v>14.63</v>
      </c>
      <c r="J67" s="29">
        <v>137.67</v>
      </c>
      <c r="K67" s="63" t="s">
        <v>37</v>
      </c>
      <c r="L67" s="29">
        <v>13.2</v>
      </c>
    </row>
    <row r="68" ht="15" spans="1:12">
      <c r="A68" s="23"/>
      <c r="B68" s="24"/>
      <c r="C68" s="25"/>
      <c r="D68" s="30" t="s">
        <v>38</v>
      </c>
      <c r="E68" s="27" t="s">
        <v>80</v>
      </c>
      <c r="F68" s="28">
        <v>152</v>
      </c>
      <c r="G68" s="29">
        <v>0.61</v>
      </c>
      <c r="H68" s="29">
        <v>0.61</v>
      </c>
      <c r="I68" s="29">
        <v>15.35</v>
      </c>
      <c r="J68" s="29">
        <v>73.59</v>
      </c>
      <c r="K68" s="63" t="s">
        <v>37</v>
      </c>
      <c r="L68" s="29">
        <v>22.73</v>
      </c>
    </row>
    <row r="69" ht="15" spans="1:12">
      <c r="A69" s="23"/>
      <c r="B69" s="24"/>
      <c r="C69" s="25"/>
      <c r="D69" s="26"/>
      <c r="E69" s="27"/>
      <c r="F69" s="28"/>
      <c r="G69" s="29"/>
      <c r="H69" s="29"/>
      <c r="I69" s="29"/>
      <c r="J69" s="29"/>
      <c r="K69" s="63"/>
      <c r="L69" s="29"/>
    </row>
    <row r="70" ht="15" spans="1:12">
      <c r="A70" s="23"/>
      <c r="B70" s="24"/>
      <c r="C70" s="25"/>
      <c r="D70" s="26"/>
      <c r="E70" s="27"/>
      <c r="F70" s="28"/>
      <c r="G70" s="29"/>
      <c r="H70" s="29"/>
      <c r="I70" s="29"/>
      <c r="J70" s="29"/>
      <c r="K70" s="63"/>
      <c r="L70" s="29"/>
    </row>
    <row r="71" ht="15" spans="1:12">
      <c r="A71" s="31"/>
      <c r="B71" s="32"/>
      <c r="C71" s="33"/>
      <c r="D71" s="34" t="s">
        <v>42</v>
      </c>
      <c r="E71" s="35"/>
      <c r="F71" s="36">
        <f>SUM(F64:F70)</f>
        <v>592</v>
      </c>
      <c r="G71" s="37">
        <f t="shared" ref="G71" si="26">SUM(G64:G70)</f>
        <v>17.14</v>
      </c>
      <c r="H71" s="37">
        <f t="shared" ref="H71" si="27">SUM(H64:H70)</f>
        <v>19.18</v>
      </c>
      <c r="I71" s="37">
        <f t="shared" ref="I71" si="28">SUM(I64:I70)</f>
        <v>85.93</v>
      </c>
      <c r="J71" s="37">
        <f t="shared" ref="J71:L71" si="29">SUM(J64:J70)</f>
        <v>569.29</v>
      </c>
      <c r="K71" s="61"/>
      <c r="L71" s="37">
        <f t="shared" si="29"/>
        <v>89.72</v>
      </c>
    </row>
    <row r="72" ht="15" spans="1:12">
      <c r="A72" s="38">
        <f>A64</f>
        <v>1</v>
      </c>
      <c r="B72" s="39">
        <f>B64</f>
        <v>4</v>
      </c>
      <c r="C72" s="40" t="s">
        <v>43</v>
      </c>
      <c r="D72" s="30" t="s">
        <v>39</v>
      </c>
      <c r="E72" s="27" t="s">
        <v>40</v>
      </c>
      <c r="F72" s="28">
        <v>60</v>
      </c>
      <c r="G72" s="29">
        <v>1.48</v>
      </c>
      <c r="H72" s="29">
        <v>1.76</v>
      </c>
      <c r="I72" s="29">
        <v>5.84</v>
      </c>
      <c r="J72" s="29">
        <v>45.4</v>
      </c>
      <c r="K72" s="63" t="s">
        <v>41</v>
      </c>
      <c r="L72" s="29">
        <v>8.62</v>
      </c>
    </row>
    <row r="73" ht="15" spans="1:12">
      <c r="A73" s="23"/>
      <c r="B73" s="24"/>
      <c r="C73" s="25"/>
      <c r="D73" s="30" t="s">
        <v>44</v>
      </c>
      <c r="E73" s="27" t="s">
        <v>81</v>
      </c>
      <c r="F73" s="28">
        <v>200</v>
      </c>
      <c r="G73" s="29">
        <v>1.4</v>
      </c>
      <c r="H73" s="29">
        <v>4.09</v>
      </c>
      <c r="I73" s="29">
        <v>10.19</v>
      </c>
      <c r="J73" s="29">
        <v>88</v>
      </c>
      <c r="K73" s="63" t="s">
        <v>82</v>
      </c>
      <c r="L73" s="29">
        <v>9.28</v>
      </c>
    </row>
    <row r="74" ht="15" spans="1:12">
      <c r="A74" s="23"/>
      <c r="B74" s="24"/>
      <c r="C74" s="25"/>
      <c r="D74" s="30" t="s">
        <v>47</v>
      </c>
      <c r="E74" s="27" t="s">
        <v>83</v>
      </c>
      <c r="F74" s="28">
        <v>113</v>
      </c>
      <c r="G74" s="29">
        <v>15.22</v>
      </c>
      <c r="H74" s="29">
        <v>16.86</v>
      </c>
      <c r="I74" s="29">
        <v>14.59</v>
      </c>
      <c r="J74" s="29">
        <v>271.71</v>
      </c>
      <c r="K74" s="63" t="s">
        <v>56</v>
      </c>
      <c r="L74" s="29">
        <v>55.54</v>
      </c>
    </row>
    <row r="75" ht="15" spans="1:12">
      <c r="A75" s="23"/>
      <c r="B75" s="24"/>
      <c r="C75" s="25"/>
      <c r="D75" s="30" t="s">
        <v>49</v>
      </c>
      <c r="E75" s="27" t="s">
        <v>84</v>
      </c>
      <c r="F75" s="28">
        <v>150</v>
      </c>
      <c r="G75" s="29">
        <v>4.62</v>
      </c>
      <c r="H75" s="29">
        <v>4.09</v>
      </c>
      <c r="I75" s="29">
        <v>30.13</v>
      </c>
      <c r="J75" s="29">
        <v>175.41</v>
      </c>
      <c r="K75" s="63" t="s">
        <v>67</v>
      </c>
      <c r="L75" s="29">
        <v>7.15</v>
      </c>
    </row>
    <row r="76" ht="15" spans="1:12">
      <c r="A76" s="23"/>
      <c r="B76" s="24"/>
      <c r="C76" s="25"/>
      <c r="D76" s="30" t="s">
        <v>50</v>
      </c>
      <c r="E76" s="27" t="s">
        <v>85</v>
      </c>
      <c r="F76" s="28">
        <v>180</v>
      </c>
      <c r="G76" s="29">
        <v>0.01</v>
      </c>
      <c r="H76" s="29">
        <v>0.04</v>
      </c>
      <c r="I76" s="29">
        <v>17.9</v>
      </c>
      <c r="J76" s="29">
        <v>72.3</v>
      </c>
      <c r="K76" s="63" t="s">
        <v>86</v>
      </c>
      <c r="L76" s="29">
        <v>3.17</v>
      </c>
    </row>
    <row r="77" ht="15" spans="1:12">
      <c r="A77" s="23"/>
      <c r="B77" s="24"/>
      <c r="C77" s="25"/>
      <c r="D77" s="30" t="s">
        <v>51</v>
      </c>
      <c r="E77" s="27" t="s">
        <v>36</v>
      </c>
      <c r="F77" s="28">
        <v>30</v>
      </c>
      <c r="G77" s="29">
        <v>2.37</v>
      </c>
      <c r="H77" s="29">
        <v>0.3</v>
      </c>
      <c r="I77" s="29">
        <v>14.49</v>
      </c>
      <c r="J77" s="29">
        <v>71</v>
      </c>
      <c r="K77" s="63" t="s">
        <v>37</v>
      </c>
      <c r="L77" s="29">
        <v>2.83</v>
      </c>
    </row>
    <row r="78" ht="15" spans="1:12">
      <c r="A78" s="23"/>
      <c r="B78" s="24"/>
      <c r="C78" s="25"/>
      <c r="D78" s="30" t="s">
        <v>52</v>
      </c>
      <c r="E78" s="27" t="s">
        <v>53</v>
      </c>
      <c r="F78" s="28">
        <v>30</v>
      </c>
      <c r="G78" s="29">
        <v>1.96</v>
      </c>
      <c r="H78" s="29">
        <v>0.36</v>
      </c>
      <c r="I78" s="29">
        <v>10.08</v>
      </c>
      <c r="J78" s="29">
        <v>52.26</v>
      </c>
      <c r="K78" s="63" t="s">
        <v>37</v>
      </c>
      <c r="L78" s="29">
        <v>3.13</v>
      </c>
    </row>
    <row r="79" ht="15" spans="1:12">
      <c r="A79" s="23"/>
      <c r="B79" s="24"/>
      <c r="C79" s="25"/>
      <c r="D79" s="26"/>
      <c r="E79" s="27"/>
      <c r="F79" s="28"/>
      <c r="G79" s="29"/>
      <c r="H79" s="29"/>
      <c r="I79" s="29"/>
      <c r="J79" s="29"/>
      <c r="K79" s="63"/>
      <c r="L79" s="29"/>
    </row>
    <row r="80" ht="15" spans="1:12">
      <c r="A80" s="23"/>
      <c r="B80" s="24"/>
      <c r="C80" s="25"/>
      <c r="D80" s="26"/>
      <c r="E80" s="27"/>
      <c r="F80" s="28"/>
      <c r="G80" s="29"/>
      <c r="H80" s="29"/>
      <c r="I80" s="29"/>
      <c r="J80" s="29"/>
      <c r="K80" s="63"/>
      <c r="L80" s="29"/>
    </row>
    <row r="81" ht="15" spans="1:12">
      <c r="A81" s="31"/>
      <c r="B81" s="32"/>
      <c r="C81" s="33"/>
      <c r="D81" s="34" t="s">
        <v>42</v>
      </c>
      <c r="E81" s="35"/>
      <c r="F81" s="36">
        <f>SUM(F72:F80)</f>
        <v>763</v>
      </c>
      <c r="G81" s="37">
        <f t="shared" ref="G81" si="30">SUM(G72:G80)</f>
        <v>27.06</v>
      </c>
      <c r="H81" s="37">
        <f t="shared" ref="H81" si="31">SUM(H72:H80)</f>
        <v>27.5</v>
      </c>
      <c r="I81" s="37">
        <f t="shared" ref="I81" si="32">SUM(I72:I80)</f>
        <v>103.22</v>
      </c>
      <c r="J81" s="37">
        <f t="shared" ref="J81:L81" si="33">SUM(J72:J80)</f>
        <v>776.08</v>
      </c>
      <c r="K81" s="61"/>
      <c r="L81" s="37">
        <f t="shared" si="33"/>
        <v>89.72</v>
      </c>
    </row>
    <row r="82" ht="15.75" customHeight="1" spans="1:12">
      <c r="A82" s="41">
        <f>A64</f>
        <v>1</v>
      </c>
      <c r="B82" s="42">
        <f>B64</f>
        <v>4</v>
      </c>
      <c r="C82" s="43" t="s">
        <v>54</v>
      </c>
      <c r="D82" s="44"/>
      <c r="E82" s="45"/>
      <c r="F82" s="46">
        <f>F71+F81</f>
        <v>1355</v>
      </c>
      <c r="G82" s="47">
        <f t="shared" ref="G82" si="34">G71+G81</f>
        <v>44.2</v>
      </c>
      <c r="H82" s="47">
        <f t="shared" ref="H82" si="35">H71+H81</f>
        <v>46.68</v>
      </c>
      <c r="I82" s="47">
        <f t="shared" ref="I82" si="36">I71+I81</f>
        <v>189.15</v>
      </c>
      <c r="J82" s="47">
        <f t="shared" ref="J82:L82" si="37">J71+J81</f>
        <v>1345.37</v>
      </c>
      <c r="K82" s="46"/>
      <c r="L82" s="47">
        <f t="shared" si="37"/>
        <v>179.44</v>
      </c>
    </row>
    <row r="83" ht="15" spans="1:12">
      <c r="A83" s="16">
        <v>1</v>
      </c>
      <c r="B83" s="17">
        <v>5</v>
      </c>
      <c r="C83" s="64" t="s">
        <v>26</v>
      </c>
      <c r="D83" s="19" t="s">
        <v>27</v>
      </c>
      <c r="E83" s="20" t="s">
        <v>87</v>
      </c>
      <c r="F83" s="21">
        <v>138</v>
      </c>
      <c r="G83" s="22">
        <v>12.79</v>
      </c>
      <c r="H83" s="22">
        <v>23.83</v>
      </c>
      <c r="I83" s="22">
        <v>14.55</v>
      </c>
      <c r="J83" s="22">
        <v>325.28</v>
      </c>
      <c r="K83" s="62" t="s">
        <v>88</v>
      </c>
      <c r="L83" s="22">
        <v>49.26</v>
      </c>
    </row>
    <row r="84" ht="15" spans="1:12">
      <c r="A84" s="23"/>
      <c r="B84" s="24"/>
      <c r="C84" s="65"/>
      <c r="D84" s="26" t="s">
        <v>27</v>
      </c>
      <c r="E84" s="27" t="s">
        <v>89</v>
      </c>
      <c r="F84" s="28">
        <v>150</v>
      </c>
      <c r="G84" s="29">
        <v>8.77</v>
      </c>
      <c r="H84" s="29">
        <v>6.07</v>
      </c>
      <c r="I84" s="29">
        <v>39.64</v>
      </c>
      <c r="J84" s="29">
        <v>247.34</v>
      </c>
      <c r="K84" s="63" t="s">
        <v>90</v>
      </c>
      <c r="L84" s="29">
        <v>8.64</v>
      </c>
    </row>
    <row r="85" ht="15" spans="1:12">
      <c r="A85" s="23"/>
      <c r="B85" s="24"/>
      <c r="C85" s="65"/>
      <c r="D85" s="30" t="s">
        <v>32</v>
      </c>
      <c r="E85" s="27" t="s">
        <v>33</v>
      </c>
      <c r="F85" s="28">
        <v>189</v>
      </c>
      <c r="G85" s="29">
        <v>0.18</v>
      </c>
      <c r="H85" s="29">
        <v>0</v>
      </c>
      <c r="I85" s="29">
        <v>13.53</v>
      </c>
      <c r="J85" s="29">
        <v>54.99</v>
      </c>
      <c r="K85" s="63" t="s">
        <v>34</v>
      </c>
      <c r="L85" s="29">
        <v>1.89</v>
      </c>
    </row>
    <row r="86" ht="15" spans="1:12">
      <c r="A86" s="23"/>
      <c r="B86" s="24"/>
      <c r="C86" s="25"/>
      <c r="D86" s="30" t="s">
        <v>35</v>
      </c>
      <c r="E86" s="27" t="s">
        <v>91</v>
      </c>
      <c r="F86" s="28">
        <v>30</v>
      </c>
      <c r="G86" s="29">
        <v>2.37</v>
      </c>
      <c r="H86" s="29">
        <v>0.3</v>
      </c>
      <c r="I86" s="29">
        <v>14.49</v>
      </c>
      <c r="J86" s="29">
        <v>71</v>
      </c>
      <c r="K86" s="63" t="s">
        <v>37</v>
      </c>
      <c r="L86" s="29">
        <v>2.83</v>
      </c>
    </row>
    <row r="87" ht="15" spans="1:12">
      <c r="A87" s="23"/>
      <c r="B87" s="24"/>
      <c r="C87" s="25"/>
      <c r="D87" s="30" t="s">
        <v>38</v>
      </c>
      <c r="E87" s="27" t="s">
        <v>80</v>
      </c>
      <c r="F87" s="28">
        <v>115</v>
      </c>
      <c r="G87" s="29">
        <v>0.46</v>
      </c>
      <c r="H87" s="29">
        <v>0.46</v>
      </c>
      <c r="I87" s="29">
        <v>11.54</v>
      </c>
      <c r="J87" s="29">
        <v>55.33</v>
      </c>
      <c r="K87" s="63" t="s">
        <v>37</v>
      </c>
      <c r="L87" s="29">
        <v>17.25</v>
      </c>
    </row>
    <row r="88" ht="15" spans="1:12">
      <c r="A88" s="23"/>
      <c r="B88" s="24"/>
      <c r="C88" s="25"/>
      <c r="D88" s="26" t="s">
        <v>39</v>
      </c>
      <c r="E88" s="27" t="s">
        <v>92</v>
      </c>
      <c r="F88" s="28">
        <v>60</v>
      </c>
      <c r="G88" s="29">
        <v>1.48</v>
      </c>
      <c r="H88" s="29">
        <v>1.76</v>
      </c>
      <c r="I88" s="29">
        <v>5.84</v>
      </c>
      <c r="J88" s="29">
        <v>45.4</v>
      </c>
      <c r="K88" s="63" t="s">
        <v>41</v>
      </c>
      <c r="L88" s="29">
        <v>9.85</v>
      </c>
    </row>
    <row r="89" ht="15" spans="1:12">
      <c r="A89" s="23"/>
      <c r="B89" s="24"/>
      <c r="C89" s="25"/>
      <c r="D89" s="26"/>
      <c r="E89" s="27"/>
      <c r="F89" s="28"/>
      <c r="G89" s="29"/>
      <c r="H89" s="29"/>
      <c r="I89" s="29"/>
      <c r="J89" s="29"/>
      <c r="K89" s="63"/>
      <c r="L89" s="29"/>
    </row>
    <row r="90" ht="15" spans="1:12">
      <c r="A90" s="31"/>
      <c r="B90" s="32"/>
      <c r="C90" s="33"/>
      <c r="D90" s="34" t="s">
        <v>42</v>
      </c>
      <c r="E90" s="35"/>
      <c r="F90" s="36">
        <f>SUM(F83:F89)</f>
        <v>682</v>
      </c>
      <c r="G90" s="37">
        <f t="shared" ref="G90" si="38">SUM(G83:G89)</f>
        <v>26.05</v>
      </c>
      <c r="H90" s="37">
        <f t="shared" ref="H90" si="39">SUM(H83:H89)</f>
        <v>32.42</v>
      </c>
      <c r="I90" s="37">
        <f t="shared" ref="I90" si="40">SUM(I83:I89)</f>
        <v>99.59</v>
      </c>
      <c r="J90" s="37">
        <f t="shared" ref="J90:L90" si="41">SUM(J83:J89)</f>
        <v>799.34</v>
      </c>
      <c r="K90" s="61"/>
      <c r="L90" s="37">
        <f t="shared" si="41"/>
        <v>89.72</v>
      </c>
    </row>
    <row r="91" ht="15" spans="1:12">
      <c r="A91" s="38">
        <f>A83</f>
        <v>1</v>
      </c>
      <c r="B91" s="39">
        <f>B83</f>
        <v>5</v>
      </c>
      <c r="C91" s="40" t="s">
        <v>43</v>
      </c>
      <c r="D91" s="30" t="s">
        <v>39</v>
      </c>
      <c r="E91" s="27" t="s">
        <v>61</v>
      </c>
      <c r="F91" s="28">
        <v>60</v>
      </c>
      <c r="G91" s="29">
        <v>0.62</v>
      </c>
      <c r="H91" s="29">
        <v>0</v>
      </c>
      <c r="I91" s="29">
        <v>3.9</v>
      </c>
      <c r="J91" s="29">
        <v>18.71</v>
      </c>
      <c r="K91" s="63" t="s">
        <v>62</v>
      </c>
      <c r="L91" s="29">
        <v>7.37</v>
      </c>
    </row>
    <row r="92" ht="15" spans="1:12">
      <c r="A92" s="23"/>
      <c r="B92" s="24"/>
      <c r="C92" s="25"/>
      <c r="D92" s="30" t="s">
        <v>44</v>
      </c>
      <c r="E92" s="27" t="s">
        <v>93</v>
      </c>
      <c r="F92" s="28">
        <v>200</v>
      </c>
      <c r="G92" s="29">
        <v>7.21</v>
      </c>
      <c r="H92" s="29">
        <v>8.16</v>
      </c>
      <c r="I92" s="29">
        <v>32.92</v>
      </c>
      <c r="J92" s="29">
        <v>186</v>
      </c>
      <c r="K92" s="63" t="s">
        <v>94</v>
      </c>
      <c r="L92" s="29">
        <v>9.31</v>
      </c>
    </row>
    <row r="93" ht="15" spans="1:12">
      <c r="A93" s="23"/>
      <c r="B93" s="24"/>
      <c r="C93" s="25"/>
      <c r="D93" s="30" t="s">
        <v>47</v>
      </c>
      <c r="E93" s="27" t="s">
        <v>87</v>
      </c>
      <c r="F93" s="28">
        <v>100</v>
      </c>
      <c r="G93" s="29">
        <v>10.62</v>
      </c>
      <c r="H93" s="29">
        <v>19.78</v>
      </c>
      <c r="I93" s="29">
        <v>12.08</v>
      </c>
      <c r="J93" s="29">
        <v>269.98</v>
      </c>
      <c r="K93" s="63" t="s">
        <v>88</v>
      </c>
      <c r="L93" s="29">
        <v>40.39</v>
      </c>
    </row>
    <row r="94" ht="15" spans="1:12">
      <c r="A94" s="23"/>
      <c r="B94" s="24"/>
      <c r="C94" s="25"/>
      <c r="D94" s="30" t="s">
        <v>49</v>
      </c>
      <c r="E94" s="27" t="s">
        <v>89</v>
      </c>
      <c r="F94" s="28">
        <v>150</v>
      </c>
      <c r="G94" s="29">
        <v>8.77</v>
      </c>
      <c r="H94" s="29">
        <v>6.07</v>
      </c>
      <c r="I94" s="29">
        <v>39.64</v>
      </c>
      <c r="J94" s="29">
        <v>247.34</v>
      </c>
      <c r="K94" s="63" t="s">
        <v>90</v>
      </c>
      <c r="L94" s="29">
        <v>8.64</v>
      </c>
    </row>
    <row r="95" ht="15" spans="1:12">
      <c r="A95" s="23"/>
      <c r="B95" s="24"/>
      <c r="C95" s="25"/>
      <c r="D95" s="30" t="s">
        <v>50</v>
      </c>
      <c r="E95" s="27" t="s">
        <v>33</v>
      </c>
      <c r="F95" s="28">
        <v>189</v>
      </c>
      <c r="G95" s="29">
        <v>0.18</v>
      </c>
      <c r="H95" s="29">
        <v>0</v>
      </c>
      <c r="I95" s="29">
        <v>13.53</v>
      </c>
      <c r="J95" s="29">
        <v>54.99</v>
      </c>
      <c r="K95" s="63" t="s">
        <v>95</v>
      </c>
      <c r="L95" s="29">
        <v>1.89</v>
      </c>
    </row>
    <row r="96" ht="15" spans="1:12">
      <c r="A96" s="23"/>
      <c r="B96" s="24"/>
      <c r="C96" s="25"/>
      <c r="D96" s="30" t="s">
        <v>51</v>
      </c>
      <c r="E96" s="27" t="s">
        <v>36</v>
      </c>
      <c r="F96" s="28">
        <v>30</v>
      </c>
      <c r="G96" s="29">
        <v>2.37</v>
      </c>
      <c r="H96" s="29">
        <v>0.3</v>
      </c>
      <c r="I96" s="29">
        <v>14.49</v>
      </c>
      <c r="J96" s="29">
        <v>71</v>
      </c>
      <c r="K96" s="63" t="s">
        <v>37</v>
      </c>
      <c r="L96" s="29">
        <v>2.83</v>
      </c>
    </row>
    <row r="97" ht="15" spans="1:12">
      <c r="A97" s="23"/>
      <c r="B97" s="24"/>
      <c r="C97" s="25"/>
      <c r="D97" s="30" t="s">
        <v>52</v>
      </c>
      <c r="E97" s="27" t="s">
        <v>53</v>
      </c>
      <c r="F97" s="28">
        <v>30</v>
      </c>
      <c r="G97" s="29">
        <v>1.96</v>
      </c>
      <c r="H97" s="29">
        <v>0.36</v>
      </c>
      <c r="I97" s="29">
        <v>10.08</v>
      </c>
      <c r="J97" s="29">
        <v>52.26</v>
      </c>
      <c r="K97" s="63" t="s">
        <v>37</v>
      </c>
      <c r="L97" s="29">
        <v>3.13</v>
      </c>
    </row>
    <row r="98" ht="15" spans="1:12">
      <c r="A98" s="23"/>
      <c r="B98" s="24"/>
      <c r="C98" s="25"/>
      <c r="D98" s="26" t="s">
        <v>38</v>
      </c>
      <c r="E98" s="27" t="s">
        <v>80</v>
      </c>
      <c r="F98" s="28">
        <v>108</v>
      </c>
      <c r="G98" s="29">
        <v>0.43</v>
      </c>
      <c r="H98" s="29">
        <v>0.43</v>
      </c>
      <c r="I98" s="29">
        <v>10.86</v>
      </c>
      <c r="J98" s="29">
        <v>52.06</v>
      </c>
      <c r="K98" s="63" t="s">
        <v>37</v>
      </c>
      <c r="L98" s="29">
        <v>16.16</v>
      </c>
    </row>
    <row r="99" ht="15" spans="1:12">
      <c r="A99" s="23"/>
      <c r="B99" s="24"/>
      <c r="C99" s="25"/>
      <c r="D99" s="26"/>
      <c r="E99" s="27"/>
      <c r="F99" s="28"/>
      <c r="G99" s="29"/>
      <c r="H99" s="29"/>
      <c r="I99" s="29"/>
      <c r="J99" s="29"/>
      <c r="K99" s="63"/>
      <c r="L99" s="28"/>
    </row>
    <row r="100" ht="15" spans="1:12">
      <c r="A100" s="31"/>
      <c r="B100" s="32"/>
      <c r="C100" s="33"/>
      <c r="D100" s="34" t="s">
        <v>42</v>
      </c>
      <c r="E100" s="35"/>
      <c r="F100" s="36">
        <f>SUM(F91:F99)</f>
        <v>867</v>
      </c>
      <c r="G100" s="37">
        <f t="shared" ref="G100" si="42">SUM(G91:G99)</f>
        <v>32.16</v>
      </c>
      <c r="H100" s="37">
        <f t="shared" ref="H100" si="43">SUM(H91:H99)</f>
        <v>35.1</v>
      </c>
      <c r="I100" s="37">
        <f t="shared" ref="I100" si="44">SUM(I91:I99)</f>
        <v>137.5</v>
      </c>
      <c r="J100" s="37">
        <f t="shared" ref="J100:L100" si="45">SUM(J91:J99)</f>
        <v>952.34</v>
      </c>
      <c r="K100" s="61"/>
      <c r="L100" s="37">
        <f t="shared" si="45"/>
        <v>89.72</v>
      </c>
    </row>
    <row r="101" ht="15.75" customHeight="1" spans="1:12">
      <c r="A101" s="41">
        <f>A83</f>
        <v>1</v>
      </c>
      <c r="B101" s="42">
        <f>B83</f>
        <v>5</v>
      </c>
      <c r="C101" s="43" t="s">
        <v>54</v>
      </c>
      <c r="D101" s="44"/>
      <c r="E101" s="45"/>
      <c r="F101" s="46">
        <f>F90+F100</f>
        <v>1549</v>
      </c>
      <c r="G101" s="47">
        <f t="shared" ref="G101" si="46">G90+G100</f>
        <v>58.21</v>
      </c>
      <c r="H101" s="47">
        <f t="shared" ref="H101" si="47">H90+H100</f>
        <v>67.52</v>
      </c>
      <c r="I101" s="47">
        <f t="shared" ref="I101" si="48">I90+I100</f>
        <v>237.09</v>
      </c>
      <c r="J101" s="47">
        <f t="shared" ref="J101:L101" si="49">J90+J100</f>
        <v>1751.68</v>
      </c>
      <c r="K101" s="46"/>
      <c r="L101" s="47">
        <f t="shared" si="49"/>
        <v>179.44</v>
      </c>
    </row>
    <row r="102" ht="15" spans="1:12">
      <c r="A102" s="16">
        <v>2</v>
      </c>
      <c r="B102" s="17">
        <v>1</v>
      </c>
      <c r="C102" s="18" t="s">
        <v>26</v>
      </c>
      <c r="D102" s="19" t="s">
        <v>27</v>
      </c>
      <c r="E102" s="20" t="s">
        <v>96</v>
      </c>
      <c r="F102" s="66">
        <v>224</v>
      </c>
      <c r="G102" s="22">
        <v>16.9</v>
      </c>
      <c r="H102" s="22">
        <v>17.8</v>
      </c>
      <c r="I102" s="22">
        <v>43.17</v>
      </c>
      <c r="J102" s="22">
        <v>389.4</v>
      </c>
      <c r="K102" s="58" t="s">
        <v>97</v>
      </c>
      <c r="L102" s="22">
        <v>50.85</v>
      </c>
    </row>
    <row r="103" ht="15" spans="1:12">
      <c r="A103" s="23"/>
      <c r="B103" s="24"/>
      <c r="C103" s="25"/>
      <c r="D103" s="49"/>
      <c r="E103" s="27"/>
      <c r="F103" s="51"/>
      <c r="G103" s="29"/>
      <c r="H103" s="29"/>
      <c r="I103" s="29"/>
      <c r="J103" s="29"/>
      <c r="K103" s="59"/>
      <c r="L103" s="29"/>
    </row>
    <row r="104" ht="15" spans="1:12">
      <c r="A104" s="23"/>
      <c r="B104" s="24"/>
      <c r="C104" s="25"/>
      <c r="D104" s="30" t="s">
        <v>32</v>
      </c>
      <c r="E104" s="27" t="s">
        <v>98</v>
      </c>
      <c r="F104" s="51">
        <v>180</v>
      </c>
      <c r="G104" s="29">
        <v>0.01</v>
      </c>
      <c r="H104" s="29">
        <v>0.04</v>
      </c>
      <c r="I104" s="29">
        <v>17.9</v>
      </c>
      <c r="J104" s="29">
        <v>72.3</v>
      </c>
      <c r="K104" s="59" t="s">
        <v>86</v>
      </c>
      <c r="L104" s="29">
        <v>3.17</v>
      </c>
    </row>
    <row r="105" ht="15" spans="1:12">
      <c r="A105" s="23"/>
      <c r="B105" s="24"/>
      <c r="C105" s="25"/>
      <c r="D105" s="30" t="s">
        <v>35</v>
      </c>
      <c r="E105" s="27" t="s">
        <v>79</v>
      </c>
      <c r="F105" s="28">
        <v>40</v>
      </c>
      <c r="G105" s="29">
        <v>2.45</v>
      </c>
      <c r="H105" s="29">
        <v>7.64</v>
      </c>
      <c r="I105" s="29">
        <v>14.63</v>
      </c>
      <c r="J105" s="29">
        <v>137.67</v>
      </c>
      <c r="K105" s="63" t="s">
        <v>37</v>
      </c>
      <c r="L105" s="29">
        <v>13.2</v>
      </c>
    </row>
    <row r="106" ht="15" spans="1:12">
      <c r="A106" s="23"/>
      <c r="B106" s="24"/>
      <c r="C106" s="25"/>
      <c r="D106" s="26" t="s">
        <v>38</v>
      </c>
      <c r="E106" s="27" t="s">
        <v>80</v>
      </c>
      <c r="F106" s="51">
        <v>150</v>
      </c>
      <c r="G106" s="29">
        <v>0.6</v>
      </c>
      <c r="H106" s="29">
        <v>0.6</v>
      </c>
      <c r="I106" s="29">
        <v>15.08</v>
      </c>
      <c r="J106" s="29">
        <v>72.3</v>
      </c>
      <c r="K106" s="59" t="s">
        <v>37</v>
      </c>
      <c r="L106" s="29">
        <v>22.5</v>
      </c>
    </row>
    <row r="107" ht="15" spans="1:12">
      <c r="A107" s="23"/>
      <c r="B107" s="24"/>
      <c r="C107" s="25"/>
      <c r="D107" s="26"/>
      <c r="E107" s="27"/>
      <c r="F107" s="51"/>
      <c r="G107" s="29"/>
      <c r="H107" s="29"/>
      <c r="I107" s="29"/>
      <c r="J107" s="29"/>
      <c r="K107" s="59"/>
      <c r="L107" s="29"/>
    </row>
    <row r="108" ht="15" spans="1:12">
      <c r="A108" s="23"/>
      <c r="B108" s="24"/>
      <c r="C108" s="25"/>
      <c r="D108" s="26"/>
      <c r="E108" s="27"/>
      <c r="F108" s="51"/>
      <c r="G108" s="29"/>
      <c r="H108" s="29"/>
      <c r="I108" s="29"/>
      <c r="J108" s="29"/>
      <c r="K108" s="59"/>
      <c r="L108" s="29"/>
    </row>
    <row r="109" ht="15" spans="1:12">
      <c r="A109" s="31"/>
      <c r="B109" s="32"/>
      <c r="C109" s="33"/>
      <c r="D109" s="34" t="s">
        <v>42</v>
      </c>
      <c r="E109" s="35"/>
      <c r="F109" s="52">
        <f>SUM(F102:F108)</f>
        <v>594</v>
      </c>
      <c r="G109" s="37">
        <f t="shared" ref="G109:J109" si="50">SUM(G102:G108)</f>
        <v>19.96</v>
      </c>
      <c r="H109" s="37">
        <f t="shared" si="50"/>
        <v>26.08</v>
      </c>
      <c r="I109" s="37">
        <f t="shared" si="50"/>
        <v>90.78</v>
      </c>
      <c r="J109" s="37">
        <f t="shared" si="50"/>
        <v>671.67</v>
      </c>
      <c r="K109" s="60"/>
      <c r="L109" s="37">
        <f t="shared" ref="L109" si="51">SUM(L102:L108)</f>
        <v>89.72</v>
      </c>
    </row>
    <row r="110" ht="15" spans="1:12">
      <c r="A110" s="38">
        <f>A102</f>
        <v>2</v>
      </c>
      <c r="B110" s="39">
        <f>B102</f>
        <v>1</v>
      </c>
      <c r="C110" s="40" t="s">
        <v>43</v>
      </c>
      <c r="D110" s="30" t="s">
        <v>39</v>
      </c>
      <c r="E110" s="27"/>
      <c r="F110" s="51"/>
      <c r="G110" s="29"/>
      <c r="H110" s="29"/>
      <c r="I110" s="29"/>
      <c r="J110" s="29"/>
      <c r="K110" s="59"/>
      <c r="L110" s="29"/>
    </row>
    <row r="111" ht="15" spans="1:12">
      <c r="A111" s="23"/>
      <c r="B111" s="24"/>
      <c r="C111" s="25"/>
      <c r="D111" s="30" t="s">
        <v>44</v>
      </c>
      <c r="E111" s="27" t="s">
        <v>99</v>
      </c>
      <c r="F111" s="51">
        <v>200</v>
      </c>
      <c r="G111" s="29">
        <v>5.16</v>
      </c>
      <c r="H111" s="29">
        <v>2.78</v>
      </c>
      <c r="I111" s="29">
        <v>18.5</v>
      </c>
      <c r="J111" s="29">
        <v>119.6</v>
      </c>
      <c r="K111" s="59" t="s">
        <v>100</v>
      </c>
      <c r="L111" s="29">
        <v>10.21</v>
      </c>
    </row>
    <row r="112" ht="15" spans="1:12">
      <c r="A112" s="23"/>
      <c r="B112" s="24"/>
      <c r="C112" s="25"/>
      <c r="D112" s="30" t="s">
        <v>47</v>
      </c>
      <c r="E112" s="27" t="s">
        <v>101</v>
      </c>
      <c r="F112" s="51">
        <v>227</v>
      </c>
      <c r="G112" s="29">
        <v>16.9</v>
      </c>
      <c r="H112" s="29">
        <v>17.8</v>
      </c>
      <c r="I112" s="29">
        <v>43.17</v>
      </c>
      <c r="J112" s="29">
        <v>389.4</v>
      </c>
      <c r="K112" s="59" t="s">
        <v>102</v>
      </c>
      <c r="L112" s="29">
        <v>52.38</v>
      </c>
    </row>
    <row r="113" ht="15" spans="1:12">
      <c r="A113" s="23"/>
      <c r="B113" s="24"/>
      <c r="C113" s="25"/>
      <c r="D113" s="30" t="s">
        <v>49</v>
      </c>
      <c r="E113" s="27"/>
      <c r="F113" s="51"/>
      <c r="G113" s="29"/>
      <c r="H113" s="29"/>
      <c r="I113" s="29"/>
      <c r="J113" s="29"/>
      <c r="K113" s="59"/>
      <c r="L113" s="29"/>
    </row>
    <row r="114" ht="15" spans="1:12">
      <c r="A114" s="23"/>
      <c r="B114" s="24"/>
      <c r="C114" s="25"/>
      <c r="D114" s="30" t="s">
        <v>50</v>
      </c>
      <c r="E114" s="27" t="s">
        <v>98</v>
      </c>
      <c r="F114" s="51">
        <v>180</v>
      </c>
      <c r="G114" s="29">
        <v>0.01</v>
      </c>
      <c r="H114" s="29">
        <v>0.04</v>
      </c>
      <c r="I114" s="29">
        <v>17.9</v>
      </c>
      <c r="J114" s="29">
        <v>72.3</v>
      </c>
      <c r="K114" s="59" t="s">
        <v>86</v>
      </c>
      <c r="L114" s="29">
        <v>3.17</v>
      </c>
    </row>
    <row r="115" ht="15" spans="1:12">
      <c r="A115" s="23"/>
      <c r="B115" s="24"/>
      <c r="C115" s="25"/>
      <c r="D115" s="30" t="s">
        <v>51</v>
      </c>
      <c r="E115" s="27" t="s">
        <v>36</v>
      </c>
      <c r="F115" s="51">
        <v>30</v>
      </c>
      <c r="G115" s="29">
        <v>2.37</v>
      </c>
      <c r="H115" s="29">
        <v>0.3</v>
      </c>
      <c r="I115" s="29">
        <v>14.49</v>
      </c>
      <c r="J115" s="29">
        <v>71</v>
      </c>
      <c r="K115" s="59" t="s">
        <v>37</v>
      </c>
      <c r="L115" s="29">
        <v>2.83</v>
      </c>
    </row>
    <row r="116" ht="15" spans="1:12">
      <c r="A116" s="23"/>
      <c r="B116" s="24"/>
      <c r="C116" s="25"/>
      <c r="D116" s="30" t="s">
        <v>52</v>
      </c>
      <c r="E116" s="27" t="s">
        <v>53</v>
      </c>
      <c r="F116" s="51">
        <v>30</v>
      </c>
      <c r="G116" s="29">
        <v>1.96</v>
      </c>
      <c r="H116" s="29">
        <v>0.36</v>
      </c>
      <c r="I116" s="29">
        <v>10.08</v>
      </c>
      <c r="J116" s="29">
        <v>52.26</v>
      </c>
      <c r="K116" s="59" t="s">
        <v>37</v>
      </c>
      <c r="L116" s="29">
        <v>3.13</v>
      </c>
    </row>
    <row r="117" ht="15" spans="1:12">
      <c r="A117" s="23"/>
      <c r="B117" s="24"/>
      <c r="C117" s="25"/>
      <c r="D117" s="49" t="s">
        <v>38</v>
      </c>
      <c r="E117" s="27" t="s">
        <v>80</v>
      </c>
      <c r="F117" s="51">
        <v>120</v>
      </c>
      <c r="G117" s="29">
        <v>0.48</v>
      </c>
      <c r="H117" s="29">
        <v>0.48</v>
      </c>
      <c r="I117" s="29">
        <v>12.06</v>
      </c>
      <c r="J117" s="29">
        <v>57.84</v>
      </c>
      <c r="K117" s="59" t="s">
        <v>37</v>
      </c>
      <c r="L117" s="29">
        <v>18</v>
      </c>
    </row>
    <row r="118" ht="15" spans="1:12">
      <c r="A118" s="23"/>
      <c r="B118" s="24"/>
      <c r="C118" s="25"/>
      <c r="D118" s="26"/>
      <c r="E118" s="27"/>
      <c r="F118" s="51"/>
      <c r="G118" s="29"/>
      <c r="H118" s="29"/>
      <c r="I118" s="29"/>
      <c r="J118" s="29"/>
      <c r="K118" s="59"/>
      <c r="L118" s="29"/>
    </row>
    <row r="119" ht="15" spans="1:12">
      <c r="A119" s="23"/>
      <c r="B119" s="24"/>
      <c r="C119" s="25"/>
      <c r="D119" s="26"/>
      <c r="E119" s="27"/>
      <c r="F119" s="51"/>
      <c r="G119" s="29"/>
      <c r="H119" s="29"/>
      <c r="I119" s="29"/>
      <c r="J119" s="29"/>
      <c r="K119" s="59"/>
      <c r="L119" s="29"/>
    </row>
    <row r="120" ht="15" spans="1:12">
      <c r="A120" s="31"/>
      <c r="B120" s="32"/>
      <c r="C120" s="33"/>
      <c r="D120" s="34" t="s">
        <v>42</v>
      </c>
      <c r="E120" s="35"/>
      <c r="F120" s="52">
        <f>SUM(F110:F119)</f>
        <v>787</v>
      </c>
      <c r="G120" s="37">
        <f>SUM(G110:G119)</f>
        <v>26.88</v>
      </c>
      <c r="H120" s="37">
        <f>SUM(H110:H119)</f>
        <v>21.76</v>
      </c>
      <c r="I120" s="37">
        <f>SUM(I110:I119)</f>
        <v>116.2</v>
      </c>
      <c r="J120" s="37">
        <f>SUM(J110:J119)</f>
        <v>762.4</v>
      </c>
      <c r="K120" s="60"/>
      <c r="L120" s="37">
        <f>SUM(L110:L119)</f>
        <v>89.72</v>
      </c>
    </row>
    <row r="121" ht="13.5" spans="1:12">
      <c r="A121" s="41">
        <f>A102</f>
        <v>2</v>
      </c>
      <c r="B121" s="42">
        <f>B102</f>
        <v>1</v>
      </c>
      <c r="C121" s="43" t="s">
        <v>54</v>
      </c>
      <c r="D121" s="44"/>
      <c r="E121" s="45"/>
      <c r="F121" s="54">
        <f>F109+F120</f>
        <v>1381</v>
      </c>
      <c r="G121" s="47">
        <f t="shared" ref="G121" si="52">G109+G120</f>
        <v>46.84</v>
      </c>
      <c r="H121" s="47">
        <f t="shared" ref="H121" si="53">H109+H120</f>
        <v>47.84</v>
      </c>
      <c r="I121" s="47">
        <f t="shared" ref="I121" si="54">I109+I120</f>
        <v>206.98</v>
      </c>
      <c r="J121" s="47">
        <f t="shared" ref="J121:L121" si="55">J109+J120</f>
        <v>1434.07</v>
      </c>
      <c r="K121" s="47"/>
      <c r="L121" s="47">
        <f t="shared" si="55"/>
        <v>179.44</v>
      </c>
    </row>
    <row r="122" ht="15" spans="1:12">
      <c r="A122" s="48">
        <v>2</v>
      </c>
      <c r="B122" s="24">
        <v>2</v>
      </c>
      <c r="C122" s="18" t="s">
        <v>26</v>
      </c>
      <c r="D122" s="19" t="s">
        <v>27</v>
      </c>
      <c r="E122" s="20" t="s">
        <v>103</v>
      </c>
      <c r="F122" s="66">
        <v>240</v>
      </c>
      <c r="G122" s="22">
        <v>26.71</v>
      </c>
      <c r="H122" s="22">
        <v>21.85</v>
      </c>
      <c r="I122" s="22">
        <v>52.61</v>
      </c>
      <c r="J122" s="22">
        <v>423.47</v>
      </c>
      <c r="K122" s="62" t="s">
        <v>104</v>
      </c>
      <c r="L122" s="22">
        <v>72.64</v>
      </c>
    </row>
    <row r="123" ht="15" spans="1:12">
      <c r="A123" s="48"/>
      <c r="B123" s="24"/>
      <c r="C123" s="25"/>
      <c r="D123" s="26" t="s">
        <v>39</v>
      </c>
      <c r="E123" s="27" t="s">
        <v>40</v>
      </c>
      <c r="F123" s="51">
        <v>60</v>
      </c>
      <c r="G123" s="29">
        <v>1.48</v>
      </c>
      <c r="H123" s="29">
        <v>1.76</v>
      </c>
      <c r="I123" s="29">
        <v>5.84</v>
      </c>
      <c r="J123" s="29">
        <v>45.4</v>
      </c>
      <c r="K123" s="63" t="s">
        <v>41</v>
      </c>
      <c r="L123" s="29">
        <v>8.52</v>
      </c>
    </row>
    <row r="124" ht="15" spans="1:12">
      <c r="A124" s="48"/>
      <c r="B124" s="24"/>
      <c r="C124" s="25"/>
      <c r="D124" s="30" t="s">
        <v>32</v>
      </c>
      <c r="E124" s="27" t="s">
        <v>59</v>
      </c>
      <c r="F124" s="51">
        <v>200</v>
      </c>
      <c r="G124" s="29">
        <v>0.43</v>
      </c>
      <c r="H124" s="29">
        <v>0.02</v>
      </c>
      <c r="I124" s="29">
        <v>31.69</v>
      </c>
      <c r="J124" s="29">
        <v>130.3</v>
      </c>
      <c r="K124" s="63" t="s">
        <v>60</v>
      </c>
      <c r="L124" s="29">
        <v>5.05</v>
      </c>
    </row>
    <row r="125" ht="15" spans="1:12">
      <c r="A125" s="48"/>
      <c r="B125" s="24"/>
      <c r="C125" s="25"/>
      <c r="D125" s="30" t="s">
        <v>35</v>
      </c>
      <c r="E125" s="27" t="s">
        <v>36</v>
      </c>
      <c r="F125" s="51">
        <v>38</v>
      </c>
      <c r="G125" s="29">
        <v>3.08</v>
      </c>
      <c r="H125" s="29">
        <v>0.41</v>
      </c>
      <c r="I125" s="29">
        <v>18.68</v>
      </c>
      <c r="J125" s="29">
        <v>91.54</v>
      </c>
      <c r="K125" s="63" t="s">
        <v>37</v>
      </c>
      <c r="L125" s="29">
        <v>3.51</v>
      </c>
    </row>
    <row r="126" ht="15" spans="1:12">
      <c r="A126" s="48"/>
      <c r="B126" s="24"/>
      <c r="C126" s="25"/>
      <c r="D126" s="67" t="s">
        <v>38</v>
      </c>
      <c r="E126" s="27"/>
      <c r="F126" s="51"/>
      <c r="G126" s="29"/>
      <c r="H126" s="29"/>
      <c r="I126" s="29"/>
      <c r="J126" s="29"/>
      <c r="K126" s="63"/>
      <c r="L126" s="29"/>
    </row>
    <row r="127" ht="15" spans="1:12">
      <c r="A127" s="48"/>
      <c r="B127" s="24"/>
      <c r="C127" s="25"/>
      <c r="D127" s="26"/>
      <c r="E127" s="27"/>
      <c r="F127" s="51"/>
      <c r="G127" s="29"/>
      <c r="H127" s="29"/>
      <c r="I127" s="29"/>
      <c r="J127" s="29"/>
      <c r="K127" s="63"/>
      <c r="L127" s="29"/>
    </row>
    <row r="128" ht="15" spans="1:12">
      <c r="A128" s="48"/>
      <c r="B128" s="24"/>
      <c r="C128" s="25"/>
      <c r="D128" s="26"/>
      <c r="E128" s="27"/>
      <c r="F128" s="51"/>
      <c r="G128" s="29"/>
      <c r="H128" s="29"/>
      <c r="I128" s="29"/>
      <c r="J128" s="29"/>
      <c r="K128" s="63"/>
      <c r="L128" s="29"/>
    </row>
    <row r="129" ht="15" spans="1:12">
      <c r="A129" s="50"/>
      <c r="B129" s="32"/>
      <c r="C129" s="33"/>
      <c r="D129" s="34" t="s">
        <v>42</v>
      </c>
      <c r="E129" s="35"/>
      <c r="F129" s="52">
        <f>SUM(F122:F128)</f>
        <v>538</v>
      </c>
      <c r="G129" s="37">
        <f t="shared" ref="G129:J129" si="56">SUM(G122:G128)</f>
        <v>31.7</v>
      </c>
      <c r="H129" s="37">
        <f t="shared" si="56"/>
        <v>24.04</v>
      </c>
      <c r="I129" s="37">
        <f t="shared" si="56"/>
        <v>108.82</v>
      </c>
      <c r="J129" s="37">
        <f t="shared" si="56"/>
        <v>690.71</v>
      </c>
      <c r="K129" s="61"/>
      <c r="L129" s="37">
        <f t="shared" ref="L129" si="57">SUM(L122:L128)</f>
        <v>89.72</v>
      </c>
    </row>
    <row r="130" ht="15" spans="1:12">
      <c r="A130" s="39">
        <f>A122</f>
        <v>2</v>
      </c>
      <c r="B130" s="39">
        <f>B122</f>
        <v>2</v>
      </c>
      <c r="C130" s="40" t="s">
        <v>43</v>
      </c>
      <c r="D130" s="30" t="s">
        <v>39</v>
      </c>
      <c r="E130" s="27" t="s">
        <v>40</v>
      </c>
      <c r="F130" s="51">
        <v>60</v>
      </c>
      <c r="G130" s="29">
        <v>1.48</v>
      </c>
      <c r="H130" s="29">
        <v>1.76</v>
      </c>
      <c r="I130" s="29">
        <v>5.84</v>
      </c>
      <c r="J130" s="29">
        <v>45.4</v>
      </c>
      <c r="K130" s="63" t="s">
        <v>41</v>
      </c>
      <c r="L130" s="29">
        <v>8.52</v>
      </c>
    </row>
    <row r="131" ht="15" spans="1:12">
      <c r="A131" s="48"/>
      <c r="B131" s="24"/>
      <c r="C131" s="25"/>
      <c r="D131" s="30" t="s">
        <v>44</v>
      </c>
      <c r="E131" s="27" t="s">
        <v>81</v>
      </c>
      <c r="F131" s="51">
        <v>200</v>
      </c>
      <c r="G131" s="29">
        <v>1.4</v>
      </c>
      <c r="H131" s="29">
        <v>4.09</v>
      </c>
      <c r="I131" s="29">
        <v>10.19</v>
      </c>
      <c r="J131" s="29">
        <v>88</v>
      </c>
      <c r="K131" s="63" t="s">
        <v>82</v>
      </c>
      <c r="L131" s="29">
        <v>9.28</v>
      </c>
    </row>
    <row r="132" ht="15" spans="1:12">
      <c r="A132" s="48"/>
      <c r="B132" s="24"/>
      <c r="C132" s="25"/>
      <c r="D132" s="30" t="s">
        <v>47</v>
      </c>
      <c r="E132" s="27" t="s">
        <v>103</v>
      </c>
      <c r="F132" s="51">
        <v>225</v>
      </c>
      <c r="G132" s="29">
        <v>22.26</v>
      </c>
      <c r="H132" s="29">
        <v>18.21</v>
      </c>
      <c r="I132" s="29">
        <v>43.84</v>
      </c>
      <c r="J132" s="29">
        <v>352.89</v>
      </c>
      <c r="K132" s="63" t="s">
        <v>104</v>
      </c>
      <c r="L132" s="29">
        <v>62.16</v>
      </c>
    </row>
    <row r="133" ht="15" spans="1:12">
      <c r="A133" s="48"/>
      <c r="B133" s="24"/>
      <c r="C133" s="25"/>
      <c r="D133" s="30" t="s">
        <v>49</v>
      </c>
      <c r="E133" s="27"/>
      <c r="F133" s="51"/>
      <c r="G133" s="29"/>
      <c r="H133" s="29"/>
      <c r="I133" s="29"/>
      <c r="J133" s="29"/>
      <c r="K133" s="63"/>
      <c r="L133" s="29"/>
    </row>
    <row r="134" ht="15" spans="1:12">
      <c r="A134" s="48"/>
      <c r="B134" s="24"/>
      <c r="C134" s="25"/>
      <c r="D134" s="30" t="s">
        <v>50</v>
      </c>
      <c r="E134" s="27" t="s">
        <v>59</v>
      </c>
      <c r="F134" s="51">
        <v>180</v>
      </c>
      <c r="G134" s="29">
        <v>0.39</v>
      </c>
      <c r="H134" s="29">
        <v>0.02</v>
      </c>
      <c r="I134" s="29">
        <v>28.55</v>
      </c>
      <c r="J134" s="29">
        <v>117.39</v>
      </c>
      <c r="K134" s="63" t="s">
        <v>60</v>
      </c>
      <c r="L134" s="29">
        <v>4.55</v>
      </c>
    </row>
    <row r="135" ht="15" spans="1:12">
      <c r="A135" s="48"/>
      <c r="B135" s="24"/>
      <c r="C135" s="25"/>
      <c r="D135" s="30" t="s">
        <v>51</v>
      </c>
      <c r="E135" s="27" t="s">
        <v>36</v>
      </c>
      <c r="F135" s="51">
        <v>30</v>
      </c>
      <c r="G135" s="29">
        <v>2.37</v>
      </c>
      <c r="H135" s="29">
        <v>0.3</v>
      </c>
      <c r="I135" s="29">
        <v>14.49</v>
      </c>
      <c r="J135" s="29">
        <v>71</v>
      </c>
      <c r="K135" s="63" t="s">
        <v>37</v>
      </c>
      <c r="L135" s="29">
        <v>2.83</v>
      </c>
    </row>
    <row r="136" ht="15" spans="1:12">
      <c r="A136" s="48"/>
      <c r="B136" s="24"/>
      <c r="C136" s="25"/>
      <c r="D136" s="30" t="s">
        <v>52</v>
      </c>
      <c r="E136" s="27" t="s">
        <v>53</v>
      </c>
      <c r="F136" s="51">
        <v>23</v>
      </c>
      <c r="G136" s="29">
        <v>1.52</v>
      </c>
      <c r="H136" s="29">
        <v>0.28</v>
      </c>
      <c r="I136" s="29">
        <v>7.81</v>
      </c>
      <c r="J136" s="29">
        <v>40.49</v>
      </c>
      <c r="K136" s="63" t="s">
        <v>37</v>
      </c>
      <c r="L136" s="29">
        <v>2.38</v>
      </c>
    </row>
    <row r="137" ht="15" spans="1:12">
      <c r="A137" s="48"/>
      <c r="B137" s="24"/>
      <c r="C137" s="25"/>
      <c r="D137" s="49"/>
      <c r="E137" s="27"/>
      <c r="F137" s="51"/>
      <c r="G137" s="29"/>
      <c r="H137" s="29"/>
      <c r="I137" s="29"/>
      <c r="J137" s="29"/>
      <c r="K137" s="63"/>
      <c r="L137" s="29"/>
    </row>
    <row r="138" ht="15" spans="1:12">
      <c r="A138" s="48"/>
      <c r="B138" s="24"/>
      <c r="C138" s="25"/>
      <c r="D138" s="26"/>
      <c r="E138" s="27"/>
      <c r="F138" s="51"/>
      <c r="G138" s="29"/>
      <c r="H138" s="29"/>
      <c r="I138" s="29"/>
      <c r="J138" s="29"/>
      <c r="K138" s="63"/>
      <c r="L138" s="29"/>
    </row>
    <row r="139" ht="15" spans="1:12">
      <c r="A139" s="50"/>
      <c r="B139" s="32"/>
      <c r="C139" s="33"/>
      <c r="D139" s="34" t="s">
        <v>42</v>
      </c>
      <c r="E139" s="35"/>
      <c r="F139" s="52">
        <f>SUM(F130:F138)</f>
        <v>718</v>
      </c>
      <c r="G139" s="37">
        <f t="shared" ref="G139:J139" si="58">SUM(G130:G138)</f>
        <v>29.42</v>
      </c>
      <c r="H139" s="37">
        <f t="shared" si="58"/>
        <v>24.66</v>
      </c>
      <c r="I139" s="37">
        <f t="shared" si="58"/>
        <v>110.72</v>
      </c>
      <c r="J139" s="37">
        <f t="shared" si="58"/>
        <v>715.17</v>
      </c>
      <c r="K139" s="61"/>
      <c r="L139" s="37">
        <f t="shared" ref="L139" si="59">SUM(L130:L138)</f>
        <v>89.72</v>
      </c>
    </row>
    <row r="140" ht="13.5" spans="1:12">
      <c r="A140" s="53">
        <f>A122</f>
        <v>2</v>
      </c>
      <c r="B140" s="53">
        <f>B122</f>
        <v>2</v>
      </c>
      <c r="C140" s="43" t="s">
        <v>54</v>
      </c>
      <c r="D140" s="44"/>
      <c r="E140" s="45"/>
      <c r="F140" s="54">
        <f>F129+F139</f>
        <v>1256</v>
      </c>
      <c r="G140" s="47">
        <f t="shared" ref="G140" si="60">G129+G139</f>
        <v>61.12</v>
      </c>
      <c r="H140" s="47">
        <f t="shared" ref="H140" si="61">H129+H139</f>
        <v>48.7</v>
      </c>
      <c r="I140" s="47">
        <f t="shared" ref="I140" si="62">I129+I139</f>
        <v>219.54</v>
      </c>
      <c r="J140" s="47">
        <f t="shared" ref="J140:L140" si="63">J129+J139</f>
        <v>1405.88</v>
      </c>
      <c r="K140" s="46"/>
      <c r="L140" s="47">
        <f t="shared" si="63"/>
        <v>179.44</v>
      </c>
    </row>
    <row r="141" ht="15" spans="1:12">
      <c r="A141" s="16">
        <v>2</v>
      </c>
      <c r="B141" s="17">
        <v>3</v>
      </c>
      <c r="C141" s="18" t="s">
        <v>26</v>
      </c>
      <c r="D141" s="19" t="s">
        <v>27</v>
      </c>
      <c r="E141" s="20" t="s">
        <v>105</v>
      </c>
      <c r="F141" s="21">
        <v>140</v>
      </c>
      <c r="G141" s="22">
        <v>23.66</v>
      </c>
      <c r="H141" s="22">
        <v>22.95</v>
      </c>
      <c r="I141" s="22">
        <v>8.14</v>
      </c>
      <c r="J141" s="22">
        <v>324.98</v>
      </c>
      <c r="K141" s="62" t="s">
        <v>106</v>
      </c>
      <c r="L141" s="22">
        <v>65.18</v>
      </c>
    </row>
    <row r="142" ht="15" spans="1:12">
      <c r="A142" s="23"/>
      <c r="B142" s="24"/>
      <c r="C142" s="25"/>
      <c r="D142" s="26" t="s">
        <v>27</v>
      </c>
      <c r="E142" s="27" t="s">
        <v>66</v>
      </c>
      <c r="F142" s="28">
        <v>150</v>
      </c>
      <c r="G142" s="29">
        <v>6.69</v>
      </c>
      <c r="H142" s="29">
        <v>4.52</v>
      </c>
      <c r="I142" s="29">
        <v>39.37</v>
      </c>
      <c r="J142" s="29">
        <v>225.17</v>
      </c>
      <c r="K142" s="63" t="s">
        <v>67</v>
      </c>
      <c r="L142" s="29">
        <v>7.73</v>
      </c>
    </row>
    <row r="143" ht="15" spans="1:12">
      <c r="A143" s="23"/>
      <c r="B143" s="24"/>
      <c r="C143" s="25"/>
      <c r="D143" s="30" t="s">
        <v>32</v>
      </c>
      <c r="E143" s="27" t="s">
        <v>70</v>
      </c>
      <c r="F143" s="28">
        <v>200</v>
      </c>
      <c r="G143" s="29">
        <v>0.44</v>
      </c>
      <c r="H143" s="29">
        <v>0.02</v>
      </c>
      <c r="I143" s="29">
        <v>27.75</v>
      </c>
      <c r="J143" s="29">
        <v>113.22</v>
      </c>
      <c r="K143" s="63" t="s">
        <v>71</v>
      </c>
      <c r="L143" s="29">
        <v>5.98</v>
      </c>
    </row>
    <row r="144" ht="15.75" customHeight="1" spans="1:12">
      <c r="A144" s="23"/>
      <c r="B144" s="24"/>
      <c r="C144" s="25"/>
      <c r="D144" s="30" t="s">
        <v>35</v>
      </c>
      <c r="E144" s="27" t="s">
        <v>91</v>
      </c>
      <c r="F144" s="28">
        <v>37</v>
      </c>
      <c r="G144" s="29">
        <v>2.93</v>
      </c>
      <c r="H144" s="29">
        <v>0.37</v>
      </c>
      <c r="I144" s="29">
        <v>17.92</v>
      </c>
      <c r="J144" s="29">
        <v>87.77</v>
      </c>
      <c r="K144" s="63" t="s">
        <v>37</v>
      </c>
      <c r="L144" s="29">
        <v>3.46</v>
      </c>
    </row>
    <row r="145" ht="15" spans="1:12">
      <c r="A145" s="23"/>
      <c r="B145" s="24"/>
      <c r="C145" s="25"/>
      <c r="D145" s="30" t="s">
        <v>38</v>
      </c>
      <c r="E145" s="27"/>
      <c r="F145" s="28"/>
      <c r="G145" s="29"/>
      <c r="H145" s="29"/>
      <c r="I145" s="29"/>
      <c r="J145" s="29"/>
      <c r="K145" s="63"/>
      <c r="L145" s="29"/>
    </row>
    <row r="146" ht="15" spans="1:12">
      <c r="A146" s="23"/>
      <c r="B146" s="24"/>
      <c r="C146" s="25"/>
      <c r="D146" s="26" t="s">
        <v>39</v>
      </c>
      <c r="E146" s="27" t="s">
        <v>61</v>
      </c>
      <c r="F146" s="28">
        <v>60</v>
      </c>
      <c r="G146" s="29">
        <v>0.62</v>
      </c>
      <c r="H146" s="29">
        <v>0</v>
      </c>
      <c r="I146" s="29">
        <v>3.9</v>
      </c>
      <c r="J146" s="29">
        <v>18.71</v>
      </c>
      <c r="K146" s="63" t="s">
        <v>62</v>
      </c>
      <c r="L146" s="29">
        <v>7.37</v>
      </c>
    </row>
    <row r="147" ht="15" spans="1:12">
      <c r="A147" s="23"/>
      <c r="B147" s="24"/>
      <c r="C147" s="25"/>
      <c r="D147" s="26"/>
      <c r="E147" s="27"/>
      <c r="F147" s="28"/>
      <c r="G147" s="29"/>
      <c r="H147" s="29"/>
      <c r="I147" s="29"/>
      <c r="J147" s="29"/>
      <c r="K147" s="63"/>
      <c r="L147" s="29"/>
    </row>
    <row r="148" ht="15" spans="1:12">
      <c r="A148" s="23"/>
      <c r="B148" s="24"/>
      <c r="C148" s="25"/>
      <c r="D148" s="26"/>
      <c r="E148" s="27"/>
      <c r="F148" s="28"/>
      <c r="G148" s="29"/>
      <c r="H148" s="29"/>
      <c r="I148" s="29"/>
      <c r="J148" s="29"/>
      <c r="K148" s="63"/>
      <c r="L148" s="29"/>
    </row>
    <row r="149" ht="15" spans="1:12">
      <c r="A149" s="31"/>
      <c r="B149" s="32"/>
      <c r="C149" s="33"/>
      <c r="D149" s="34" t="s">
        <v>42</v>
      </c>
      <c r="E149" s="35"/>
      <c r="F149" s="36">
        <f>SUM(F141:F148)</f>
        <v>587</v>
      </c>
      <c r="G149" s="37">
        <f>SUM(G141:G148)</f>
        <v>34.34</v>
      </c>
      <c r="H149" s="37">
        <f>SUM(H141:H148)</f>
        <v>27.86</v>
      </c>
      <c r="I149" s="37">
        <f>SUM(I141:I148)</f>
        <v>97.08</v>
      </c>
      <c r="J149" s="37">
        <f>SUM(J141:J148)</f>
        <v>769.85</v>
      </c>
      <c r="K149" s="61"/>
      <c r="L149" s="37">
        <f>SUM(L141:L148)</f>
        <v>89.72</v>
      </c>
    </row>
    <row r="150" ht="15" spans="1:12">
      <c r="A150" s="38">
        <f>A141</f>
        <v>2</v>
      </c>
      <c r="B150" s="39">
        <f>B141</f>
        <v>3</v>
      </c>
      <c r="C150" s="40" t="s">
        <v>43</v>
      </c>
      <c r="D150" s="30" t="s">
        <v>39</v>
      </c>
      <c r="E150" s="27" t="s">
        <v>61</v>
      </c>
      <c r="F150" s="28">
        <v>60</v>
      </c>
      <c r="G150" s="29">
        <v>0.62</v>
      </c>
      <c r="H150" s="29">
        <v>0</v>
      </c>
      <c r="I150" s="29">
        <v>3.9</v>
      </c>
      <c r="J150" s="29">
        <v>18.71</v>
      </c>
      <c r="K150" s="63" t="s">
        <v>62</v>
      </c>
      <c r="L150" s="29">
        <v>7.37</v>
      </c>
    </row>
    <row r="151" ht="15" spans="1:12">
      <c r="A151" s="23"/>
      <c r="B151" s="24"/>
      <c r="C151" s="25"/>
      <c r="D151" s="30" t="s">
        <v>44</v>
      </c>
      <c r="E151" s="27" t="s">
        <v>107</v>
      </c>
      <c r="F151" s="28">
        <v>200</v>
      </c>
      <c r="G151" s="29">
        <v>9.68</v>
      </c>
      <c r="H151" s="29">
        <v>10.68</v>
      </c>
      <c r="I151" s="29">
        <v>49.89</v>
      </c>
      <c r="J151" s="29">
        <v>306.1</v>
      </c>
      <c r="K151" s="63" t="s">
        <v>46</v>
      </c>
      <c r="L151" s="29">
        <v>9.88</v>
      </c>
    </row>
    <row r="152" ht="15" spans="1:12">
      <c r="A152" s="23"/>
      <c r="B152" s="24"/>
      <c r="C152" s="25"/>
      <c r="D152" s="30" t="s">
        <v>47</v>
      </c>
      <c r="E152" s="27" t="s">
        <v>108</v>
      </c>
      <c r="F152" s="28">
        <v>114</v>
      </c>
      <c r="G152" s="29">
        <v>19.17</v>
      </c>
      <c r="H152" s="29">
        <v>18.58</v>
      </c>
      <c r="I152" s="29">
        <v>6.6</v>
      </c>
      <c r="J152" s="29">
        <v>263.27</v>
      </c>
      <c r="K152" s="63" t="s">
        <v>106</v>
      </c>
      <c r="L152" s="29">
        <v>53.08</v>
      </c>
    </row>
    <row r="153" ht="15" spans="1:12">
      <c r="A153" s="23"/>
      <c r="B153" s="24"/>
      <c r="C153" s="25"/>
      <c r="D153" s="30" t="s">
        <v>49</v>
      </c>
      <c r="E153" s="27" t="s">
        <v>66</v>
      </c>
      <c r="F153" s="28">
        <v>150</v>
      </c>
      <c r="G153" s="29">
        <v>6.69</v>
      </c>
      <c r="H153" s="29">
        <v>4.52</v>
      </c>
      <c r="I153" s="29">
        <v>39.37</v>
      </c>
      <c r="J153" s="29">
        <v>225.17</v>
      </c>
      <c r="K153" s="63" t="s">
        <v>67</v>
      </c>
      <c r="L153" s="29">
        <v>7.73</v>
      </c>
    </row>
    <row r="154" ht="15" spans="1:12">
      <c r="A154" s="23"/>
      <c r="B154" s="24"/>
      <c r="C154" s="25"/>
      <c r="D154" s="30" t="s">
        <v>50</v>
      </c>
      <c r="E154" s="27" t="s">
        <v>70</v>
      </c>
      <c r="F154" s="28">
        <v>180</v>
      </c>
      <c r="G154" s="29">
        <v>0.4</v>
      </c>
      <c r="H154" s="29">
        <v>0.02</v>
      </c>
      <c r="I154" s="29">
        <v>25</v>
      </c>
      <c r="J154" s="29">
        <v>102</v>
      </c>
      <c r="K154" s="63" t="s">
        <v>71</v>
      </c>
      <c r="L154" s="29">
        <v>5.38</v>
      </c>
    </row>
    <row r="155" ht="15" spans="1:12">
      <c r="A155" s="23"/>
      <c r="B155" s="24"/>
      <c r="C155" s="25"/>
      <c r="D155" s="30" t="s">
        <v>51</v>
      </c>
      <c r="E155" s="27" t="s">
        <v>36</v>
      </c>
      <c r="F155" s="28">
        <v>30</v>
      </c>
      <c r="G155" s="29">
        <v>2.37</v>
      </c>
      <c r="H155" s="29">
        <v>0.3</v>
      </c>
      <c r="I155" s="29">
        <v>14.49</v>
      </c>
      <c r="J155" s="29">
        <v>71</v>
      </c>
      <c r="K155" s="63" t="s">
        <v>37</v>
      </c>
      <c r="L155" s="29">
        <v>2.83</v>
      </c>
    </row>
    <row r="156" ht="15" spans="1:12">
      <c r="A156" s="23"/>
      <c r="B156" s="24"/>
      <c r="C156" s="25"/>
      <c r="D156" s="30" t="s">
        <v>52</v>
      </c>
      <c r="E156" s="27" t="s">
        <v>53</v>
      </c>
      <c r="F156" s="28">
        <v>33</v>
      </c>
      <c r="G156" s="29">
        <v>2.15</v>
      </c>
      <c r="H156" s="29">
        <v>0.39</v>
      </c>
      <c r="I156" s="29">
        <v>11.8</v>
      </c>
      <c r="J156" s="29">
        <v>57.47</v>
      </c>
      <c r="K156" s="63" t="s">
        <v>37</v>
      </c>
      <c r="L156" s="29">
        <v>3.45</v>
      </c>
    </row>
    <row r="157" ht="15" spans="1:12">
      <c r="A157" s="23"/>
      <c r="B157" s="24"/>
      <c r="C157" s="25"/>
      <c r="D157" s="26"/>
      <c r="E157" s="27"/>
      <c r="F157" s="28"/>
      <c r="G157" s="29"/>
      <c r="H157" s="29"/>
      <c r="I157" s="29"/>
      <c r="J157" s="29"/>
      <c r="K157" s="63"/>
      <c r="L157" s="29"/>
    </row>
    <row r="158" ht="15" spans="1:12">
      <c r="A158" s="23"/>
      <c r="B158" s="24"/>
      <c r="C158" s="25"/>
      <c r="D158" s="26"/>
      <c r="E158" s="27"/>
      <c r="F158" s="28"/>
      <c r="G158" s="29"/>
      <c r="H158" s="29"/>
      <c r="I158" s="29"/>
      <c r="J158" s="29"/>
      <c r="K158" s="63"/>
      <c r="L158" s="29"/>
    </row>
    <row r="159" ht="15" spans="1:12">
      <c r="A159" s="31"/>
      <c r="B159" s="32"/>
      <c r="C159" s="33"/>
      <c r="D159" s="34" t="s">
        <v>42</v>
      </c>
      <c r="E159" s="35"/>
      <c r="F159" s="36">
        <f>SUM(F150:F158)</f>
        <v>767</v>
      </c>
      <c r="G159" s="37">
        <f t="shared" ref="G159:J159" si="64">SUM(G150:G158)</f>
        <v>41.08</v>
      </c>
      <c r="H159" s="37">
        <f t="shared" si="64"/>
        <v>34.49</v>
      </c>
      <c r="I159" s="37">
        <f t="shared" si="64"/>
        <v>151.05</v>
      </c>
      <c r="J159" s="37">
        <f t="shared" si="64"/>
        <v>1043.72</v>
      </c>
      <c r="K159" s="61"/>
      <c r="L159" s="37">
        <f t="shared" ref="L159" si="65">SUM(L150:L158)</f>
        <v>89.72</v>
      </c>
    </row>
    <row r="160" ht="13.5" spans="1:12">
      <c r="A160" s="41">
        <f>A141</f>
        <v>2</v>
      </c>
      <c r="B160" s="42">
        <f>B141</f>
        <v>3</v>
      </c>
      <c r="C160" s="43" t="s">
        <v>54</v>
      </c>
      <c r="D160" s="44"/>
      <c r="E160" s="45"/>
      <c r="F160" s="46">
        <f>F149+F159</f>
        <v>1354</v>
      </c>
      <c r="G160" s="47">
        <f t="shared" ref="G160" si="66">G149+G159</f>
        <v>75.42</v>
      </c>
      <c r="H160" s="47">
        <f t="shared" ref="H160" si="67">H149+H159</f>
        <v>62.35</v>
      </c>
      <c r="I160" s="47">
        <f t="shared" ref="I160" si="68">I149+I159</f>
        <v>248.13</v>
      </c>
      <c r="J160" s="47">
        <f t="shared" ref="J160:L160" si="69">J149+J159</f>
        <v>1813.57</v>
      </c>
      <c r="K160" s="46"/>
      <c r="L160" s="47">
        <f t="shared" si="69"/>
        <v>179.44</v>
      </c>
    </row>
    <row r="161" ht="15" spans="1:12">
      <c r="A161" s="16">
        <v>2</v>
      </c>
      <c r="B161" s="17">
        <v>4</v>
      </c>
      <c r="C161" s="64" t="s">
        <v>26</v>
      </c>
      <c r="D161" s="19" t="s">
        <v>27</v>
      </c>
      <c r="E161" s="20" t="s">
        <v>109</v>
      </c>
      <c r="F161" s="21">
        <v>130</v>
      </c>
      <c r="G161" s="22">
        <v>16.6</v>
      </c>
      <c r="H161" s="22">
        <v>16.76</v>
      </c>
      <c r="I161" s="22">
        <v>9.39</v>
      </c>
      <c r="J161" s="22">
        <v>183.01</v>
      </c>
      <c r="K161" s="62" t="s">
        <v>110</v>
      </c>
      <c r="L161" s="22">
        <v>56.22</v>
      </c>
    </row>
    <row r="162" ht="15" spans="1:12">
      <c r="A162" s="23"/>
      <c r="B162" s="24"/>
      <c r="C162" s="65"/>
      <c r="D162" s="26" t="s">
        <v>27</v>
      </c>
      <c r="E162" s="27" t="s">
        <v>57</v>
      </c>
      <c r="F162" s="28">
        <v>150</v>
      </c>
      <c r="G162" s="29">
        <v>3.18</v>
      </c>
      <c r="H162" s="29">
        <v>6.83</v>
      </c>
      <c r="I162" s="29">
        <v>22.12</v>
      </c>
      <c r="J162" s="29">
        <v>165.02</v>
      </c>
      <c r="K162" s="63" t="s">
        <v>58</v>
      </c>
      <c r="L162" s="29">
        <v>20.21</v>
      </c>
    </row>
    <row r="163" ht="15" spans="1:12">
      <c r="A163" s="23"/>
      <c r="B163" s="24"/>
      <c r="C163" s="25"/>
      <c r="D163" s="30" t="s">
        <v>32</v>
      </c>
      <c r="E163" s="27" t="s">
        <v>33</v>
      </c>
      <c r="F163" s="28">
        <v>210</v>
      </c>
      <c r="G163" s="29">
        <v>0.2</v>
      </c>
      <c r="H163" s="29">
        <v>0</v>
      </c>
      <c r="I163" s="29">
        <v>15.02</v>
      </c>
      <c r="J163" s="29">
        <v>61.04</v>
      </c>
      <c r="K163" s="63" t="s">
        <v>34</v>
      </c>
      <c r="L163" s="29">
        <v>2.1</v>
      </c>
    </row>
    <row r="164" ht="15" spans="1:12">
      <c r="A164" s="23"/>
      <c r="B164" s="24"/>
      <c r="C164" s="25"/>
      <c r="D164" s="30" t="s">
        <v>35</v>
      </c>
      <c r="E164" s="27" t="s">
        <v>36</v>
      </c>
      <c r="F164" s="28">
        <v>42</v>
      </c>
      <c r="G164" s="29">
        <v>3.2</v>
      </c>
      <c r="H164" s="29">
        <v>0.41</v>
      </c>
      <c r="I164" s="29">
        <v>19.52</v>
      </c>
      <c r="J164" s="29">
        <v>95.68</v>
      </c>
      <c r="K164" s="63" t="s">
        <v>37</v>
      </c>
      <c r="L164" s="29">
        <v>3.93</v>
      </c>
    </row>
    <row r="165" ht="15" spans="1:12">
      <c r="A165" s="23"/>
      <c r="B165" s="24"/>
      <c r="C165" s="25"/>
      <c r="D165" s="30" t="s">
        <v>38</v>
      </c>
      <c r="E165" s="27"/>
      <c r="F165" s="28"/>
      <c r="G165" s="29"/>
      <c r="H165" s="29"/>
      <c r="I165" s="29"/>
      <c r="J165" s="29"/>
      <c r="K165" s="63"/>
      <c r="L165" s="29"/>
    </row>
    <row r="166" ht="15" spans="1:12">
      <c r="A166" s="23"/>
      <c r="B166" s="24"/>
      <c r="C166" s="25"/>
      <c r="D166" s="26" t="s">
        <v>39</v>
      </c>
      <c r="E166" s="27" t="s">
        <v>111</v>
      </c>
      <c r="F166" s="28">
        <v>60</v>
      </c>
      <c r="G166" s="29">
        <v>0.62</v>
      </c>
      <c r="H166" s="29">
        <v>0</v>
      </c>
      <c r="I166" s="29">
        <v>3.9</v>
      </c>
      <c r="J166" s="29">
        <v>18.71</v>
      </c>
      <c r="K166" s="63" t="s">
        <v>62</v>
      </c>
      <c r="L166" s="29">
        <v>7.26</v>
      </c>
    </row>
    <row r="167" ht="15" spans="1:12">
      <c r="A167" s="23"/>
      <c r="B167" s="24"/>
      <c r="C167" s="25"/>
      <c r="D167" s="49"/>
      <c r="E167" s="27"/>
      <c r="F167" s="28"/>
      <c r="G167" s="29"/>
      <c r="H167" s="29"/>
      <c r="I167" s="29"/>
      <c r="J167" s="29"/>
      <c r="K167" s="63"/>
      <c r="L167" s="29"/>
    </row>
    <row r="168" ht="15" spans="1:12">
      <c r="A168" s="31"/>
      <c r="B168" s="32"/>
      <c r="C168" s="33"/>
      <c r="D168" s="34" t="s">
        <v>42</v>
      </c>
      <c r="E168" s="35"/>
      <c r="F168" s="36">
        <f>SUM(F161:F167)</f>
        <v>592</v>
      </c>
      <c r="G168" s="37">
        <f t="shared" ref="G168:J168" si="70">SUM(G161:G167)</f>
        <v>23.8</v>
      </c>
      <c r="H168" s="37">
        <f t="shared" si="70"/>
        <v>24</v>
      </c>
      <c r="I168" s="37">
        <f t="shared" si="70"/>
        <v>69.95</v>
      </c>
      <c r="J168" s="37">
        <f t="shared" si="70"/>
        <v>523.46</v>
      </c>
      <c r="K168" s="61"/>
      <c r="L168" s="37">
        <f t="shared" ref="L168" si="71">SUM(L161:L167)</f>
        <v>89.72</v>
      </c>
    </row>
    <row r="169" ht="15" spans="1:12">
      <c r="A169" s="38">
        <f>A161</f>
        <v>2</v>
      </c>
      <c r="B169" s="39">
        <f>B161</f>
        <v>4</v>
      </c>
      <c r="C169" s="40" t="s">
        <v>43</v>
      </c>
      <c r="D169" s="30" t="s">
        <v>39</v>
      </c>
      <c r="E169" s="27" t="s">
        <v>111</v>
      </c>
      <c r="F169" s="28">
        <v>60</v>
      </c>
      <c r="G169" s="29">
        <v>0.62</v>
      </c>
      <c r="H169" s="29">
        <v>0</v>
      </c>
      <c r="I169" s="29">
        <v>3.9</v>
      </c>
      <c r="J169" s="29">
        <v>18.71</v>
      </c>
      <c r="K169" s="63" t="s">
        <v>62</v>
      </c>
      <c r="L169" s="29">
        <v>7.26</v>
      </c>
    </row>
    <row r="170" ht="15" spans="1:12">
      <c r="A170" s="23"/>
      <c r="B170" s="24"/>
      <c r="C170" s="25"/>
      <c r="D170" s="30" t="s">
        <v>44</v>
      </c>
      <c r="E170" s="27" t="s">
        <v>63</v>
      </c>
      <c r="F170" s="28">
        <v>200</v>
      </c>
      <c r="G170" s="29">
        <v>5.51</v>
      </c>
      <c r="H170" s="29">
        <v>4.06</v>
      </c>
      <c r="I170" s="29">
        <v>40.69</v>
      </c>
      <c r="J170" s="29">
        <v>206</v>
      </c>
      <c r="K170" s="63" t="s">
        <v>64</v>
      </c>
      <c r="L170" s="29">
        <v>11.26</v>
      </c>
    </row>
    <row r="171" ht="15" spans="1:12">
      <c r="A171" s="23"/>
      <c r="B171" s="24"/>
      <c r="C171" s="25"/>
      <c r="D171" s="30" t="s">
        <v>47</v>
      </c>
      <c r="E171" s="27" t="s">
        <v>109</v>
      </c>
      <c r="F171" s="28">
        <v>118</v>
      </c>
      <c r="G171" s="29">
        <v>12.45</v>
      </c>
      <c r="H171" s="29">
        <v>12.57</v>
      </c>
      <c r="I171" s="29">
        <v>7.04</v>
      </c>
      <c r="J171" s="29">
        <v>137.26</v>
      </c>
      <c r="K171" s="63" t="s">
        <v>110</v>
      </c>
      <c r="L171" s="29">
        <v>43.14</v>
      </c>
    </row>
    <row r="172" ht="15" spans="1:12">
      <c r="A172" s="23"/>
      <c r="B172" s="24"/>
      <c r="C172" s="25"/>
      <c r="D172" s="30" t="s">
        <v>49</v>
      </c>
      <c r="E172" s="27" t="s">
        <v>57</v>
      </c>
      <c r="F172" s="28">
        <v>150</v>
      </c>
      <c r="G172" s="29">
        <v>3.18</v>
      </c>
      <c r="H172" s="29">
        <v>6.83</v>
      </c>
      <c r="I172" s="29">
        <v>22.12</v>
      </c>
      <c r="J172" s="29">
        <v>165.02</v>
      </c>
      <c r="K172" s="63" t="s">
        <v>58</v>
      </c>
      <c r="L172" s="29">
        <v>20.21</v>
      </c>
    </row>
    <row r="173" ht="15" spans="1:12">
      <c r="A173" s="23"/>
      <c r="B173" s="24"/>
      <c r="C173" s="25"/>
      <c r="D173" s="30" t="s">
        <v>50</v>
      </c>
      <c r="E173" s="27" t="s">
        <v>33</v>
      </c>
      <c r="F173" s="28">
        <v>189</v>
      </c>
      <c r="G173" s="29">
        <v>0.18</v>
      </c>
      <c r="H173" s="29">
        <v>0</v>
      </c>
      <c r="I173" s="29">
        <v>13.53</v>
      </c>
      <c r="J173" s="29">
        <v>54.99</v>
      </c>
      <c r="K173" s="63" t="s">
        <v>34</v>
      </c>
      <c r="L173" s="29">
        <v>1.89</v>
      </c>
    </row>
    <row r="174" ht="15" spans="1:12">
      <c r="A174" s="23"/>
      <c r="B174" s="24"/>
      <c r="C174" s="25"/>
      <c r="D174" s="30" t="s">
        <v>51</v>
      </c>
      <c r="E174" s="27" t="s">
        <v>36</v>
      </c>
      <c r="F174" s="28">
        <v>30</v>
      </c>
      <c r="G174" s="29">
        <v>2.37</v>
      </c>
      <c r="H174" s="29">
        <v>0.3</v>
      </c>
      <c r="I174" s="29">
        <v>14.49</v>
      </c>
      <c r="J174" s="29">
        <v>71</v>
      </c>
      <c r="K174" s="63" t="s">
        <v>37</v>
      </c>
      <c r="L174" s="29">
        <v>2.83</v>
      </c>
    </row>
    <row r="175" ht="15" spans="1:12">
      <c r="A175" s="23"/>
      <c r="B175" s="24"/>
      <c r="C175" s="25"/>
      <c r="D175" s="30" t="s">
        <v>52</v>
      </c>
      <c r="E175" s="27" t="s">
        <v>53</v>
      </c>
      <c r="F175" s="28">
        <v>30</v>
      </c>
      <c r="G175" s="29">
        <v>1.96</v>
      </c>
      <c r="H175" s="29">
        <v>0.36</v>
      </c>
      <c r="I175" s="29">
        <v>10.08</v>
      </c>
      <c r="J175" s="29">
        <v>52.26</v>
      </c>
      <c r="K175" s="63" t="s">
        <v>37</v>
      </c>
      <c r="L175" s="29">
        <v>3.13</v>
      </c>
    </row>
    <row r="176" ht="15" spans="1:12">
      <c r="A176" s="23"/>
      <c r="B176" s="24"/>
      <c r="C176" s="25"/>
      <c r="D176" s="26"/>
      <c r="E176" s="27"/>
      <c r="F176" s="28"/>
      <c r="G176" s="29"/>
      <c r="H176" s="29"/>
      <c r="I176" s="29"/>
      <c r="J176" s="29"/>
      <c r="K176" s="63"/>
      <c r="L176" s="29"/>
    </row>
    <row r="177" ht="15" spans="1:12">
      <c r="A177" s="23"/>
      <c r="B177" s="24"/>
      <c r="C177" s="25"/>
      <c r="D177" s="26"/>
      <c r="E177" s="27"/>
      <c r="F177" s="28"/>
      <c r="G177" s="29"/>
      <c r="H177" s="29"/>
      <c r="I177" s="29"/>
      <c r="J177" s="29"/>
      <c r="K177" s="63"/>
      <c r="L177" s="29"/>
    </row>
    <row r="178" ht="15" spans="1:12">
      <c r="A178" s="31"/>
      <c r="B178" s="32"/>
      <c r="C178" s="33"/>
      <c r="D178" s="34" t="s">
        <v>42</v>
      </c>
      <c r="E178" s="35"/>
      <c r="F178" s="36">
        <f>SUM(F169:F177)</f>
        <v>777</v>
      </c>
      <c r="G178" s="37">
        <f t="shared" ref="G178:J178" si="72">SUM(G169:G177)</f>
        <v>26.27</v>
      </c>
      <c r="H178" s="37">
        <f t="shared" si="72"/>
        <v>24.12</v>
      </c>
      <c r="I178" s="37">
        <f t="shared" si="72"/>
        <v>111.85</v>
      </c>
      <c r="J178" s="37">
        <f t="shared" si="72"/>
        <v>705.24</v>
      </c>
      <c r="K178" s="61"/>
      <c r="L178" s="37">
        <f t="shared" ref="L178" si="73">SUM(L169:L177)</f>
        <v>89.72</v>
      </c>
    </row>
    <row r="179" ht="13.5" spans="1:12">
      <c r="A179" s="41">
        <f>A161</f>
        <v>2</v>
      </c>
      <c r="B179" s="42">
        <f>B161</f>
        <v>4</v>
      </c>
      <c r="C179" s="43" t="s">
        <v>54</v>
      </c>
      <c r="D179" s="44"/>
      <c r="E179" s="45"/>
      <c r="F179" s="46">
        <f>F168+F178</f>
        <v>1369</v>
      </c>
      <c r="G179" s="47">
        <f t="shared" ref="G179" si="74">G168+G178</f>
        <v>50.07</v>
      </c>
      <c r="H179" s="47">
        <f t="shared" ref="H179" si="75">H168+H178</f>
        <v>48.12</v>
      </c>
      <c r="I179" s="47">
        <f t="shared" ref="I179" si="76">I168+I178</f>
        <v>181.8</v>
      </c>
      <c r="J179" s="47">
        <f t="shared" ref="J179:L179" si="77">J168+J178</f>
        <v>1228.7</v>
      </c>
      <c r="K179" s="46"/>
      <c r="L179" s="47">
        <f t="shared" si="77"/>
        <v>179.44</v>
      </c>
    </row>
    <row r="180" ht="15" spans="1:12">
      <c r="A180" s="16">
        <v>2</v>
      </c>
      <c r="B180" s="17">
        <v>5</v>
      </c>
      <c r="C180" s="18" t="s">
        <v>26</v>
      </c>
      <c r="D180" s="19" t="s">
        <v>27</v>
      </c>
      <c r="E180" s="20" t="s">
        <v>83</v>
      </c>
      <c r="F180" s="21">
        <v>145</v>
      </c>
      <c r="G180" s="22">
        <v>15.22</v>
      </c>
      <c r="H180" s="22">
        <v>16.86</v>
      </c>
      <c r="I180" s="22">
        <v>14.59</v>
      </c>
      <c r="J180" s="22">
        <v>271.71</v>
      </c>
      <c r="K180" s="62" t="s">
        <v>56</v>
      </c>
      <c r="L180" s="22">
        <v>57.07</v>
      </c>
    </row>
    <row r="181" ht="15" spans="1:12">
      <c r="A181" s="23"/>
      <c r="B181" s="24"/>
      <c r="C181" s="25"/>
      <c r="D181" s="26" t="s">
        <v>27</v>
      </c>
      <c r="E181" s="27" t="s">
        <v>112</v>
      </c>
      <c r="F181" s="28">
        <v>150</v>
      </c>
      <c r="G181" s="29">
        <v>5.18</v>
      </c>
      <c r="H181" s="29">
        <v>11.48</v>
      </c>
      <c r="I181" s="29">
        <v>27.5</v>
      </c>
      <c r="J181" s="29">
        <v>213.75</v>
      </c>
      <c r="K181" s="63" t="s">
        <v>113</v>
      </c>
      <c r="L181" s="29">
        <v>24.77</v>
      </c>
    </row>
    <row r="182" ht="15" spans="1:12">
      <c r="A182" s="23"/>
      <c r="B182" s="24"/>
      <c r="C182" s="25"/>
      <c r="D182" s="30" t="s">
        <v>32</v>
      </c>
      <c r="E182" s="27" t="s">
        <v>59</v>
      </c>
      <c r="F182" s="28">
        <v>200</v>
      </c>
      <c r="G182" s="29">
        <v>0.43</v>
      </c>
      <c r="H182" s="29">
        <v>0.02</v>
      </c>
      <c r="I182" s="29">
        <v>31.69</v>
      </c>
      <c r="J182" s="29">
        <v>130.3</v>
      </c>
      <c r="K182" s="63" t="s">
        <v>60</v>
      </c>
      <c r="L182" s="29">
        <v>5.05</v>
      </c>
    </row>
    <row r="183" ht="15" spans="1:12">
      <c r="A183" s="23"/>
      <c r="B183" s="24"/>
      <c r="C183" s="25"/>
      <c r="D183" s="30" t="s">
        <v>35</v>
      </c>
      <c r="E183" s="27" t="s">
        <v>36</v>
      </c>
      <c r="F183" s="28">
        <v>30</v>
      </c>
      <c r="G183" s="29">
        <v>2.37</v>
      </c>
      <c r="H183" s="29">
        <v>0.3</v>
      </c>
      <c r="I183" s="29">
        <v>14.49</v>
      </c>
      <c r="J183" s="29">
        <v>71</v>
      </c>
      <c r="K183" s="63" t="s">
        <v>37</v>
      </c>
      <c r="L183" s="29">
        <v>2.83</v>
      </c>
    </row>
    <row r="184" ht="15" spans="1:12">
      <c r="A184" s="23"/>
      <c r="B184" s="24"/>
      <c r="C184" s="25"/>
      <c r="D184" s="30" t="s">
        <v>38</v>
      </c>
      <c r="E184" s="27"/>
      <c r="F184" s="28"/>
      <c r="G184" s="29"/>
      <c r="H184" s="29"/>
      <c r="I184" s="29"/>
      <c r="J184" s="29"/>
      <c r="K184" s="63"/>
      <c r="L184" s="29"/>
    </row>
    <row r="185" ht="15" spans="1:12">
      <c r="A185" s="23"/>
      <c r="B185" s="24"/>
      <c r="C185" s="25"/>
      <c r="D185" s="26"/>
      <c r="E185" s="27"/>
      <c r="F185" s="28"/>
      <c r="G185" s="29"/>
      <c r="H185" s="29"/>
      <c r="I185" s="29"/>
      <c r="J185" s="29"/>
      <c r="K185" s="63"/>
      <c r="L185" s="29"/>
    </row>
    <row r="186" ht="15" spans="1:12">
      <c r="A186" s="23"/>
      <c r="B186" s="24"/>
      <c r="C186" s="25"/>
      <c r="D186" s="26"/>
      <c r="E186" s="27"/>
      <c r="F186" s="28"/>
      <c r="G186" s="29"/>
      <c r="H186" s="29"/>
      <c r="I186" s="29"/>
      <c r="J186" s="29"/>
      <c r="K186" s="63"/>
      <c r="L186" s="29"/>
    </row>
    <row r="187" ht="15.75" customHeight="1" spans="1:12">
      <c r="A187" s="31"/>
      <c r="B187" s="32"/>
      <c r="C187" s="33"/>
      <c r="D187" s="34" t="s">
        <v>42</v>
      </c>
      <c r="E187" s="35"/>
      <c r="F187" s="36">
        <f>SUM(F180:F186)</f>
        <v>525</v>
      </c>
      <c r="G187" s="37">
        <f t="shared" ref="G187:J187" si="78">SUM(G180:G186)</f>
        <v>23.2</v>
      </c>
      <c r="H187" s="37">
        <f t="shared" si="78"/>
        <v>28.66</v>
      </c>
      <c r="I187" s="37">
        <f t="shared" si="78"/>
        <v>88.27</v>
      </c>
      <c r="J187" s="37">
        <f t="shared" si="78"/>
        <v>686.76</v>
      </c>
      <c r="K187" s="61"/>
      <c r="L187" s="37">
        <f t="shared" ref="L187" si="79">SUM(L180:L186)</f>
        <v>89.72</v>
      </c>
    </row>
    <row r="188" ht="15" spans="1:12">
      <c r="A188" s="38">
        <f>A180</f>
        <v>2</v>
      </c>
      <c r="B188" s="39">
        <f>B180</f>
        <v>5</v>
      </c>
      <c r="C188" s="40" t="s">
        <v>43</v>
      </c>
      <c r="D188" s="30" t="s">
        <v>39</v>
      </c>
      <c r="E188" s="27" t="s">
        <v>40</v>
      </c>
      <c r="F188" s="28">
        <v>60</v>
      </c>
      <c r="G188" s="29">
        <v>1.48</v>
      </c>
      <c r="H188" s="29">
        <v>1.76</v>
      </c>
      <c r="I188" s="29">
        <v>5.84</v>
      </c>
      <c r="J188" s="29">
        <v>45.4</v>
      </c>
      <c r="K188" s="63" t="s">
        <v>41</v>
      </c>
      <c r="L188" s="29">
        <v>8.52</v>
      </c>
    </row>
    <row r="189" ht="15" spans="1:12">
      <c r="A189" s="23"/>
      <c r="B189" s="24"/>
      <c r="C189" s="25"/>
      <c r="D189" s="30" t="s">
        <v>44</v>
      </c>
      <c r="E189" s="27" t="s">
        <v>93</v>
      </c>
      <c r="F189" s="28">
        <v>200</v>
      </c>
      <c r="G189" s="29">
        <v>7.21</v>
      </c>
      <c r="H189" s="29">
        <v>8.16</v>
      </c>
      <c r="I189" s="29">
        <v>32.92</v>
      </c>
      <c r="J189" s="29">
        <v>186</v>
      </c>
      <c r="K189" s="63" t="s">
        <v>94</v>
      </c>
      <c r="L189" s="29">
        <v>9.31</v>
      </c>
    </row>
    <row r="190" ht="15" spans="1:12">
      <c r="A190" s="23"/>
      <c r="B190" s="24"/>
      <c r="C190" s="25"/>
      <c r="D190" s="30" t="s">
        <v>47</v>
      </c>
      <c r="E190" s="27" t="s">
        <v>83</v>
      </c>
      <c r="F190" s="28">
        <v>115</v>
      </c>
      <c r="G190" s="29">
        <v>15.22</v>
      </c>
      <c r="H190" s="29">
        <v>16.86</v>
      </c>
      <c r="I190" s="29">
        <v>14.59</v>
      </c>
      <c r="J190" s="29">
        <v>271.71</v>
      </c>
      <c r="K190" s="63" t="s">
        <v>56</v>
      </c>
      <c r="L190" s="29">
        <v>55.61</v>
      </c>
    </row>
    <row r="191" ht="15" spans="1:12">
      <c r="A191" s="23"/>
      <c r="B191" s="24"/>
      <c r="C191" s="25"/>
      <c r="D191" s="30" t="s">
        <v>49</v>
      </c>
      <c r="E191" s="27" t="s">
        <v>84</v>
      </c>
      <c r="F191" s="28">
        <v>150</v>
      </c>
      <c r="G191" s="29">
        <v>4.62</v>
      </c>
      <c r="H191" s="29">
        <v>4.09</v>
      </c>
      <c r="I191" s="29">
        <v>30.13</v>
      </c>
      <c r="J191" s="29">
        <v>175.41</v>
      </c>
      <c r="K191" s="63" t="s">
        <v>67</v>
      </c>
      <c r="L191" s="29">
        <v>7.15</v>
      </c>
    </row>
    <row r="192" ht="15" spans="1:12">
      <c r="A192" s="23"/>
      <c r="B192" s="24"/>
      <c r="C192" s="25"/>
      <c r="D192" s="30" t="s">
        <v>50</v>
      </c>
      <c r="E192" s="27" t="s">
        <v>98</v>
      </c>
      <c r="F192" s="28">
        <v>180</v>
      </c>
      <c r="G192" s="29">
        <v>0.01</v>
      </c>
      <c r="H192" s="29">
        <v>0.04</v>
      </c>
      <c r="I192" s="29">
        <v>17.9</v>
      </c>
      <c r="J192" s="29">
        <v>72.3</v>
      </c>
      <c r="K192" s="63" t="s">
        <v>86</v>
      </c>
      <c r="L192" s="29">
        <v>3.17</v>
      </c>
    </row>
    <row r="193" ht="15" spans="1:12">
      <c r="A193" s="23"/>
      <c r="B193" s="24"/>
      <c r="C193" s="25"/>
      <c r="D193" s="30" t="s">
        <v>51</v>
      </c>
      <c r="E193" s="27" t="s">
        <v>36</v>
      </c>
      <c r="F193" s="28">
        <v>30</v>
      </c>
      <c r="G193" s="29">
        <v>2.37</v>
      </c>
      <c r="H193" s="29">
        <v>0.3</v>
      </c>
      <c r="I193" s="29">
        <v>14.49</v>
      </c>
      <c r="J193" s="29">
        <v>71</v>
      </c>
      <c r="K193" s="63" t="s">
        <v>37</v>
      </c>
      <c r="L193" s="29">
        <v>2.83</v>
      </c>
    </row>
    <row r="194" ht="15" spans="1:12">
      <c r="A194" s="23"/>
      <c r="B194" s="24"/>
      <c r="C194" s="25"/>
      <c r="D194" s="30" t="s">
        <v>52</v>
      </c>
      <c r="E194" s="27" t="s">
        <v>53</v>
      </c>
      <c r="F194" s="28">
        <v>30</v>
      </c>
      <c r="G194" s="29">
        <v>1.96</v>
      </c>
      <c r="H194" s="29">
        <v>0.36</v>
      </c>
      <c r="I194" s="29">
        <v>10.08</v>
      </c>
      <c r="J194" s="29">
        <v>52.26</v>
      </c>
      <c r="K194" s="63" t="s">
        <v>37</v>
      </c>
      <c r="L194" s="29">
        <v>3.13</v>
      </c>
    </row>
    <row r="195" ht="15" spans="1:12">
      <c r="A195" s="23"/>
      <c r="B195" s="24"/>
      <c r="C195" s="25"/>
      <c r="D195" s="49"/>
      <c r="E195" s="27"/>
      <c r="F195" s="28"/>
      <c r="G195" s="29"/>
      <c r="H195" s="29"/>
      <c r="I195" s="29"/>
      <c r="J195" s="29"/>
      <c r="K195" s="63"/>
      <c r="L195" s="29"/>
    </row>
    <row r="196" ht="15" spans="1:12">
      <c r="A196" s="23"/>
      <c r="B196" s="24"/>
      <c r="C196" s="25"/>
      <c r="D196" s="26"/>
      <c r="E196" s="27"/>
      <c r="F196" s="28"/>
      <c r="G196" s="29"/>
      <c r="H196" s="29"/>
      <c r="I196" s="29"/>
      <c r="J196" s="29"/>
      <c r="K196" s="63"/>
      <c r="L196" s="29"/>
    </row>
    <row r="197" ht="15" spans="1:12">
      <c r="A197" s="31"/>
      <c r="B197" s="32"/>
      <c r="C197" s="33"/>
      <c r="D197" s="34" t="s">
        <v>42</v>
      </c>
      <c r="E197" s="35"/>
      <c r="F197" s="36">
        <f>SUM(F188:F196)</f>
        <v>765</v>
      </c>
      <c r="G197" s="37">
        <f t="shared" ref="G197:J197" si="80">SUM(G188:G196)</f>
        <v>32.87</v>
      </c>
      <c r="H197" s="37">
        <f t="shared" si="80"/>
        <v>31.57</v>
      </c>
      <c r="I197" s="37">
        <f t="shared" si="80"/>
        <v>125.95</v>
      </c>
      <c r="J197" s="37">
        <f t="shared" si="80"/>
        <v>874.08</v>
      </c>
      <c r="K197" s="61"/>
      <c r="L197" s="37">
        <f t="shared" ref="L197" si="81">SUM(L188:L196)</f>
        <v>89.72</v>
      </c>
    </row>
    <row r="198" ht="13.5" spans="1:12">
      <c r="A198" s="41">
        <f>A180</f>
        <v>2</v>
      </c>
      <c r="B198" s="42">
        <f>B180</f>
        <v>5</v>
      </c>
      <c r="C198" s="43" t="s">
        <v>54</v>
      </c>
      <c r="D198" s="44"/>
      <c r="E198" s="45"/>
      <c r="F198" s="46">
        <f>F187+F197</f>
        <v>1290</v>
      </c>
      <c r="G198" s="47">
        <f t="shared" ref="G198" si="82">G187+G197</f>
        <v>56.07</v>
      </c>
      <c r="H198" s="47">
        <f t="shared" ref="H198" si="83">H187+H197</f>
        <v>60.23</v>
      </c>
      <c r="I198" s="47">
        <f t="shared" ref="I198" si="84">I187+I197</f>
        <v>214.22</v>
      </c>
      <c r="J198" s="47">
        <f t="shared" ref="J198:L198" si="85">J187+J197</f>
        <v>1560.84</v>
      </c>
      <c r="K198" s="46"/>
      <c r="L198" s="47">
        <f t="shared" si="85"/>
        <v>179.44</v>
      </c>
    </row>
    <row r="199" ht="13.5" spans="1:12">
      <c r="A199" s="68"/>
      <c r="B199" s="69"/>
      <c r="C199" s="70" t="s">
        <v>114</v>
      </c>
      <c r="D199" s="70"/>
      <c r="E199" s="70"/>
      <c r="F199" s="71">
        <f>(F24+F43+F63+F82+F101+F121+F140+F160+F179+F198)/(IF(F24=0,0,1)+IF(F43=0,0,1)+IF(F63=0,0,1)+IF(F82=0,0,1)+IF(F101=0,0,1)+IF(F121=0,0,1)+IF(F140=0,0,1)+IF(F160=0,0,1)+IF(F179=0,0,1)+IF(F198=0,0,1))</f>
        <v>1340.9</v>
      </c>
      <c r="G199" s="72">
        <f>(G24+G43+G63+G82+G101+G121+G140+G160+G179+G198)/(IF(G24=0,0,1)+IF(G43=0,0,1)+IF(G63=0,0,1)+IF(G82=0,0,1)+IF(G101=0,0,1)+IF(G121=0,0,1)+IF(G140=0,0,1)+IF(G160=0,0,1)+IF(G179=0,0,1)+IF(G198=0,0,1))</f>
        <v>55.226</v>
      </c>
      <c r="H199" s="72">
        <f>(H24+H43+H63+H82+H101+H121+H140+H160+H179+H198)/(IF(H24=0,0,1)+IF(H43=0,0,1)+IF(H63=0,0,1)+IF(H82=0,0,1)+IF(H101=0,0,1)+IF(H121=0,0,1)+IF(H140=0,0,1)+IF(H160=0,0,1)+IF(H179=0,0,1)+IF(H198=0,0,1))</f>
        <v>53.674</v>
      </c>
      <c r="I199" s="72">
        <f>(I24+I43+I63+I82+I101+I121+I140+I160+I179+I198)/(IF(I24=0,0,1)+IF(I43=0,0,1)+IF(I63=0,0,1)+IF(I82=0,0,1)+IF(I101=0,0,1)+IF(I121=0,0,1)+IF(I140=0,0,1)+IF(I160=0,0,1)+IF(I179=0,0,1)+IF(I198=0,0,1))</f>
        <v>204.195</v>
      </c>
      <c r="J199" s="72">
        <f>(J24+J43+J63+J82+J101+J121+J140+J160+J179+J198)/(IF(J24=0,0,1)+IF(J43=0,0,1)+IF(J63=0,0,1)+IF(J82=0,0,1)+IF(J101=0,0,1)+IF(J121=0,0,1)+IF(J140=0,0,1)+IF(J160=0,0,1)+IF(J179=0,0,1)+IF(J198=0,0,1))</f>
        <v>1456.122</v>
      </c>
      <c r="K199" s="71"/>
      <c r="L199" s="72">
        <f>(L24+L43+L63+L82+L101+L121+L140+L160+L179+L198)/(IF(L24=0,0,1)+IF(L43=0,0,1)+IF(L63=0,0,1)+IF(L82=0,0,1)+IF(L101=0,0,1)+IF(L121=0,0,1)+IF(L140=0,0,1)+IF(L160=0,0,1)+IF(L179=0,0,1)+IF(L198=0,0,1))</f>
        <v>179.44</v>
      </c>
    </row>
  </sheetData>
  <mergeCells count="14">
    <mergeCell ref="C1:E1"/>
    <mergeCell ref="H1:K1"/>
    <mergeCell ref="H2:K2"/>
    <mergeCell ref="C24:D24"/>
    <mergeCell ref="C43:D43"/>
    <mergeCell ref="C63:D63"/>
    <mergeCell ref="C82:D82"/>
    <mergeCell ref="C101:D101"/>
    <mergeCell ref="C121:D121"/>
    <mergeCell ref="C140:D140"/>
    <mergeCell ref="C160:D160"/>
    <mergeCell ref="C179:D179"/>
    <mergeCell ref="C198:D198"/>
    <mergeCell ref="C199:E199"/>
  </mergeCells>
  <pageMargins left="0.708661417322835" right="0.708661417322835" top="0.748031496062992" bottom="0.748031496062992" header="0.31496062992126" footer="0.31496062992126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2022-05-16T14:23:00Z</dcterms:created>
  <cp:lastPrinted>2026-01-27T12:06:00Z</cp:lastPrinted>
  <dcterms:modified xsi:type="dcterms:W3CDTF">2026-02-02T08:49:30Z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44DE93D7CE2E4BD5AA63CE50A105A9EC_13</vt:lpwstr>
  </property>
  <property fmtid="{D5CDD505-2E9C-101B-9397-08002B2CF9AE}" pid="3" name="KSOProductBuildVer">
    <vt:lpwstr>1049-12.2.0.23196</vt:lpwstr>
  </property>
</Properties>
</file>